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66925"/>
  <mc:AlternateContent xmlns:mc="http://schemas.openxmlformats.org/markup-compatibility/2006">
    <mc:Choice Requires="x15">
      <x15ac:absPath xmlns:x15ac="http://schemas.microsoft.com/office/spreadsheetml/2010/11/ac" url="T:\AT\AT\18_PREVENZIONE DELLA CORRUZIONE\PTPCT\PTPCT 2026-2028\II FASE-PTPCT 2025\ALLEGATI PIANO 2026\"/>
    </mc:Choice>
  </mc:AlternateContent>
  <xr:revisionPtr revIDLastSave="0" documentId="13_ncr:1_{4DDF0888-A64E-45A7-AA14-85DE7F83D0EF}" xr6:coauthVersionLast="47" xr6:coauthVersionMax="47" xr10:uidLastSave="{00000000-0000-0000-0000-000000000000}"/>
  <bookViews>
    <workbookView xWindow="28680" yWindow="-120" windowWidth="29040" windowHeight="15720" activeTab="3"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<sst xmlns="http://schemas.openxmlformats.org/spreadsheetml/2006/main" count="1704" uniqueCount="654">
  <si>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</si>
  <si>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</si>
  <si>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</si>
  <si>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</si>
  <si>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</si>
  <si>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</si>
  <si>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</si>
  <si>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</si>
  <si>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</si>
  <si>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</si>
  <si>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</si>
  <si>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</si>
  <si>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</si>
  <si>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</si>
  <si>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</si>
  <si>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</si>
  <si>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</si>
  <si>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</si>
  <si>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</si>
  <si>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</si>
  <si>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</si>
  <si>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</si>
  <si>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</si>
  <si>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</si>
  <si>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</si>
  <si>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</si>
  <si>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</si>
  <si>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</si>
  <si>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</si>
  <si>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</si>
  <si>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</si>
  <si>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</si>
  <si>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</si>
  <si>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</si>
  <si>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</si>
  <si>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</si>
  <si>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</si>
  <si>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</si>
  <si>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</si>
  <si>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</si>
  <si>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</si>
  <si>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</si>
  <si>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</si>
  <si>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</si>
  <si>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</si>
  <si>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</si>
  <si>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</si>
  <si>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</si>
  <si>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</si>
  <si>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</si>
  <si>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</si>
  <si>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</si>
  <si>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</si>
  <si>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</si>
  <si>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</si>
  <si>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</si>
  <si>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</si>
  <si>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</si>
  <si>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</si>
  <si>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</si>
  <si>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</si>
  <si>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</si>
  <si>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</si>
  <si>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</si>
  <si>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</si>
  <si>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</si>
  <si>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</si>
  <si>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</si>
  <si>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</si>
  <si>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</si>
  <si>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</si>
  <si>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</si>
  <si>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</si>
  <si>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</si>
  <si>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</si>
  <si>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</si>
  <si>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</si>
  <si>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</si>
  <si>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</si>
  <si>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</si>
  <si>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</si>
  <si>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</si>
  <si>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</si>
  <si>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</si>
  <si>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</si>
  <si>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</si>
  <si>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</si>
  <si>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</si>
  <si>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</si>
  <si>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</si>
  <si>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</si>
  <si>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</si>
  <si>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</si>
  <si>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</si>
  <si>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</si>
  <si>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</si>
  <si>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</si>
  <si>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</si>
  <si>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</si>
  <si>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</si>
  <si>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</si>
  <si>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</si>
  <si>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</si>
  <si>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</si>
  <si>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</si>
  <si>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</si>
  <si>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</si>
  <si>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</si>
  <si>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</si>
  <si>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</si>
  <si>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</si>
  <si>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</si>
  <si>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</si>
  <si>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</si>
  <si>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</si>
  <si>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</si>
  <si>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</si>
  <si>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</si>
  <si>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</si>
  <si>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</si>
  <si>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</si>
  <si>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</si>
  <si>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</si>
  <si>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</si>
  <si>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</si>
  <si>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</si>
  <si>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</si>
  <si>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</si>
  <si>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</si>
  <si>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</si>
  <si>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</si>
  <si>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</si>
  <si>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</si>
  <si>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</si>
  <si>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</si>
  <si>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</si>
  <si>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</si>
  <si>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</si>
  <si>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</si>
  <si>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</si>
  <si>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</si>
  <si>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</si>
  <si>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</si>
  <si>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</si>
  <si>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</si>
  <si>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</si>
  <si>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</si>
  <si>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</si>
  <si>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</si>
  <si>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</si>
  <si>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</si>
  <si>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</si>
  <si>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</si>
  <si>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</si>
  <si>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</si>
  <si>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</si>
  <si>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</si>
  <si>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</si>
  <si>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</si>
  <si>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</si>
  <si>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</si>
  <si>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</si>
  <si>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</si>
  <si>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</si>
  <si>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</si>
  <si>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</si>
  <si>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</si>
  <si>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</si>
  <si>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</si>
  <si>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</si>
  <si>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</si>
  <si>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</si>
  <si>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</si>
  <si>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</si>
  <si>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</si>
  <si>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</si>
  <si>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</si>
  <si>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</si>
  <si>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</si>
  <si>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</si>
  <si>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</si>
  <si>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</si>
  <si>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</si>
  <si>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</si>
  <si>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</si>
  <si>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</si>
  <si>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</si>
  <si>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</si>
  <si>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</si>
  <si>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</si>
  <si>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</si>
  <si>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</si>
  <si>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</si>
  <si>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</si>
  <si>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</si>
  <si>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</si>
  <si>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</si>
  <si>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</si>
  <si>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</si>
  <si>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</si>
  <si>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</si>
  <si>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</si>
  <si>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</si>
  <si>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</si>
  <si>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</si>
  <si>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</si>
  <si>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</si>
  <si>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</si>
  <si>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</si>
  <si>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</si>
  <si>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</si>
  <si>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</si>
  <si>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</si>
  <si>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</si>
  <si>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</si>
  <si>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</si>
  <si>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</si>
  <si>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</si>
  <si>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</si>
  <si>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</si>
  <si>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</si>
  <si>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</si>
  <si>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</si>
  <si>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</si>
  <si>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</si>
  <si>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</si>
  <si>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</si>
  <si>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</si>
  <si>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</si>
  <si>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</si>
  <si>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</si>
  <si>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</si>
  <si>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</si>
  <si>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</si>
  <si>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</si>
  <si>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</si>
  <si>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</si>
  <si>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</si>
  <si>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</si>
  <si>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</si>
  <si>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</si>
  <si>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</si>
  <si>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</si>
  <si>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</si>
  <si>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</si>
  <si>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</si>
  <si>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</si>
  <si>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</si>
  <si>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</si>
  <si>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</si>
  <si>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</si>
  <si>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</si>
  <si>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</si>
  <si>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</si>
  <si>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</si>
  <si>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</si>
  <si>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</si>
  <si>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</si>
  <si>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</si>
  <si>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</si>
  <si>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</si>
  <si>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</si>
  <si>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</si>
  <si>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</si>
  <si>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</si>
  <si>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</si>
  <si>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</si>
  <si>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</si>
  <si>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</si>
  <si>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</si>
  <si>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</si>
  <si>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</si>
  <si>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</si>
  <si>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</si>
  <si>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</si>
  <si>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</si>
  <si>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</si>
  <si>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</si>
  <si>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</si>
  <si>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</si>
  <si>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</si>
  <si>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</si>
  <si>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</si>
  <si>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</si>
  <si>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</si>
  <si>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</si>
  <si>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</si>
  <si>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</si>
  <si>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</si>
  <si>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</si>
  <si>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</si>
  <si>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</si>
  <si>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</si>
  <si>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</si>
  <si>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</si>
  <si>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</si>
  <si>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</si>
  <si>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</si>
  <si>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</si>
  <si>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</si>
  <si>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</si>
  <si>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</si>
  <si>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</si>
  <si>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</si>
  <si>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</si>
  <si>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</si>
  <si>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</si>
  <si>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</si>
  <si>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</si>
  <si>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</si>
  <si>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</si>
  <si>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</si>
  <si>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</si>
  <si>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</si>
  <si>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</si>
  <si>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</si>
  <si>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</si>
  <si>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</si>
  <si>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</si>
  <si>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</si>
  <si>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</si>
  <si>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</si>
  <si>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</si>
  <si>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</si>
  <si>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</si>
  <si>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</si>
  <si>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</si>
  <si>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</si>
  <si>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</si>
  <si>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</si>
  <si>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</si>
  <si>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</si>
  <si>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</si>
  <si>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</si>
  <si>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</si>
  <si>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</si>
  <si>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</si>
  <si>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</si>
  <si>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</si>
  <si>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</si>
  <si>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</si>
  <si>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</si>
  <si>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</si>
  <si>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</si>
  <si>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</si>
  <si>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</si>
  <si>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</si>
  <si>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</si>
  <si>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</si>
  <si>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</si>
  <si>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</si>
  <si>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</si>
  <si>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</si>
  <si>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</si>
  <si>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</si>
  <si>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</si>
  <si>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</si>
  <si>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</si>
  <si>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</si>
  <si>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</si>
  <si>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</si>
  <si>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</si>
  <si>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</si>
  <si>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</si>
  <si>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</si>
  <si>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</si>
  <si>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</si>
  <si>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</si>
  <si>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</si>
  <si>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</si>
  <si>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</si>
  <si>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</si>
  <si>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</si>
  <si>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</si>
  <si>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</si>
  <si>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</si>
  <si>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</si>
  <si>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</si>
  <si>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</si>
  <si>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</si>
  <si>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</si>
  <si>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</si>
  <si>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</si>
  <si>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</si>
  <si>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</si>
  <si>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</si>
  <si>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</si>
  <si>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</si>
  <si>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</si>
  <si>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</si>
  <si>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</si>
  <si>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</si>
  <si>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</si>
  <si>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</si>
  <si>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</si>
  <si>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</si>
  <si>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</si>
  <si>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</si>
  <si>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</si>
  <si>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</si>
  <si>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</si>
  <si>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</si>
  <si>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</si>
  <si>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</si>
  <si>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</si>
  <si>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</si>
  <si>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</si>
  <si>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</si>
  <si>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</si>
  <si>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</si>
  <si>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</si>
  <si>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</si>
  <si>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</si>
  <si>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</si>
  <si>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</si>
  <si>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</si>
  <si>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</si>
  <si>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</si>
  <si>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</si>
  <si>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</si>
  <si>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</si>
  <si>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</si>
  <si>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</si>
  <si>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</si>
  <si>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</si>
  <si>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</si>
  <si>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</si>
  <si>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</si>
  <si>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</si>
  <si>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</si>
  <si>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</si>
  <si>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</si>
  <si>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</si>
  <si>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</si>
  <si>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</si>
  <si>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</si>
  <si>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</si>
  <si>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</si>
  <si>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</si>
  <si>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</si>
  <si>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</si>
  <si>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</si>
  <si>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</si>
  <si>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</si>
  <si>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</si>
  <si>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</si>
  <si>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</si>
  <si>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</si>
  <si>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</si>
  <si>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</si>
  <si>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</si>
  <si>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</si>
  <si>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</si>
  <si>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</si>
  <si>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</si>
  <si>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</si>
  <si>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</si>
  <si>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</si>
  <si>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</si>
  <si>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</si>
  <si>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</si>
  <si>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</si>
  <si>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</si>
  <si>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</si>
  <si>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</si>
  <si>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</si>
  <si>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</si>
  <si>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</si>
  <si>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</si>
  <si>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</si>
  <si>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</si>
  <si>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</si>
  <si>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</si>
  <si>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</si>
  <si>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</si>
  <si>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</si>
  <si>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</si>
  <si>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</si>
  <si>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</si>
  <si>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</si>
  <si>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</si>
  <si>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</si>
  <si>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</si>
  <si>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</si>
  <si>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</si>
  <si>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</si>
  <si>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</si>
  <si>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</si>
  <si>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</si>
  <si>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</si>
  <si>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</si>
  <si>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</si>
  <si>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</si>
  <si>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</si>
  <si>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</si>
  <si>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</si>
  <si>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</si>
  <si>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</si>
  <si>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</si>
  <si>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</si>
  <si>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</si>
  <si>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</si>
  <si>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</si>
  <si>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</si>
  <si>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</si>
  <si>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</si>
  <si>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</si>
  <si>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</si>
  <si>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</si>
  <si>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</si>
  <si>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</si>
  <si>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</si>
  <si>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</si>
  <si>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</si>
  <si>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</si>
  <si>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</si>
  <si>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</si>
  <si>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</si>
  <si>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</si>
  <si>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</si>
  <si>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</si>
  <si>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</si>
  <si>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</si>
  <si>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</si>
  <si>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</si>
  <si>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</si>
  <si>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</si>
  <si>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</si>
  <si>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</si>
  <si>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</si>
  <si>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</si>
  <si>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</si>
  <si>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</si>
  <si>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</si>
  <si>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</si>
  <si>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</si>
  <si>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</si>
  <si>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</si>
  <si>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</si>
  <si>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</si>
  <si>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</si>
  <si>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</si>
  <si>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</si>
  <si>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DI REGOLAMENTAZIONE
DI FORMAZIONE</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</si>
  <si>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</si>
  <si>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</si>
  <si>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</si>
  <si>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</si>
  <si>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</si>
  <si>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</si>
  <si>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</si>
  <si>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</si>
  <si>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</si>
  <si>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</si>
  <si>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</si>
  <si>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</si>
  <si>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</si>
  <si>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</si>
  <si>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</si>
  <si>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</si>
  <si>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</si>
  <si>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</si>
  <si>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</si>
  <si>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</si>
  <si>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</si>
  <si>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Procedura interna che disciplina processo
 con sistema di sorteggio da apposito elenco  e rotazione. 
Designazione consiliare previa  verifica permanenza requisiti: avviso-elenco-sorteggio e/o rotazione
Pubblicaizone</t>
  </si>
  <si>
    <t>DI REGOLAMENTAZIONE
DI TRASPARENZA</t>
  </si>
  <si>
    <t xml:space="preserve">Valutazione consiliare con individuazione terna di professionisti </t>
  </si>
  <si>
    <t>Per es:
Riconoscimento Attribuzione CFP 
Esonero obbligo formativo
Patrocinio gratuito Rilascio certificati compiuto tirocinio</t>
  </si>
  <si>
    <t>Esame da parte dei Consiglieri Delegati - attività istruttoria</t>
  </si>
  <si>
    <t>Il Consigliere Delegato svolge attività pre-istruttoria/La Commissione svolge attività istruttoria</t>
  </si>
  <si>
    <t>Consgilio su proposta della Commissione</t>
  </si>
  <si>
    <t>Report interno con incarichi già affidati</t>
  </si>
  <si>
    <t>Trasparenza tramite comunicazione a CN e DFP
Condivisione con Tesoriere e Collegio Revisori</t>
  </si>
  <si>
    <t>Concessione istanza</t>
  </si>
  <si>
    <t>CLASSIFICAZIONE DEI LIVELLI DI RISCHIO - RATING (secondo il criterio generale di prudenza)</t>
  </si>
  <si>
    <t>Erogazione contributi alla fondazione/associazione dell'Ordine</t>
  </si>
  <si>
    <t xml:space="preserve">Rilascio pareri di congruità </t>
  </si>
  <si>
    <t xml:space="preserve">Valutazione consiliare con individuazione  di professionisti a seguito di richiesta </t>
  </si>
  <si>
    <t>Gestione fondi PNRR</t>
  </si>
  <si>
    <t>Verifica della rendicontazione dei fondi ottenuti</t>
  </si>
  <si>
    <t>Basso</t>
  </si>
  <si>
    <t>Adozione CIG e CUP
Pubblicazione Contratto</t>
  </si>
  <si>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</si>
  <si>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</si>
  <si>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</si>
  <si>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</si>
  <si>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</si>
  <si>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</si>
  <si>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</si>
  <si>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</si>
  <si>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</si>
  <si>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</si>
  <si>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</si>
  <si>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</si>
  <si>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</si>
  <si>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</si>
  <si>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</si>
  <si>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</si>
  <si>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</si>
  <si>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</si>
  <si>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</si>
  <si>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</si>
  <si>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</si>
  <si>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</si>
  <si>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</si>
  <si>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r>
      <t>Trasparenza tramite Pubblicazione in AT 
Protocollazione informatica
Dichiarazioni assenza conflitto interessi
Verifiche collegiali/</t>
    </r>
    <r>
      <rPr>
        <sz val="12"/>
        <color rgb="FF0000FF"/>
        <rFont val="Calibri"/>
        <family val="2"/>
        <scheme val="minor"/>
      </rPr>
      <t>Verifiche tramite FVOE</t>
    </r>
  </si>
  <si>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</si>
  <si>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</si>
  <si>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</si>
  <si>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</si>
  <si>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</si>
  <si>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</si>
  <si>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</si>
  <si>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</si>
  <si>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</si>
  <si>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</si>
  <si>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</si>
  <si>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</si>
  <si>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</si>
  <si>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</si>
  <si>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</si>
  <si>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</si>
  <si>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</si>
  <si>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</si>
  <si>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</si>
  <si>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</si>
  <si>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</si>
  <si>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</si>
  <si>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</si>
  <si>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</si>
  <si>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</si>
  <si>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</si>
  <si>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</si>
  <si>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</si>
  <si>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</si>
  <si>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</si>
  <si>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</si>
  <si>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Contrattazione integrativa/procedura di valutazione
</t>
    </r>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</si>
  <si>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</si>
  <si>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Report annuali al Consiglio
</t>
    </r>
    <r>
      <rPr>
        <sz val="11"/>
        <color rgb="FF0000FF"/>
        <rFont val="Calibri"/>
        <family val="2"/>
        <scheme val="minor"/>
      </rPr>
      <t>Verifiche a campione sulla veridicità/correttezza delle dichiarazioni/attestazioni
Verifiche svolte a cura di più dipendenti</t>
    </r>
  </si>
  <si>
    <r>
      <t xml:space="preserve">Erogazione irregolare dei contributi
</t>
    </r>
    <r>
      <rPr>
        <sz val="12"/>
        <color rgb="FF0000FF"/>
        <rFont val="Calibri"/>
        <family val="2"/>
        <scheme val="minor"/>
      </rPr>
      <t>Assenza di qualsiasi controllo o verifica o richiesta di informazioni rispetto alle modalità operative e gestionali adottate dagli enti terzi con riferimento all'attività delegata</t>
    </r>
  </si>
  <si>
    <r>
      <t>Report annuali al Consiglio</t>
    </r>
    <r>
      <rPr>
        <sz val="11"/>
        <color rgb="FF0000FF"/>
        <rFont val="Calibri"/>
        <family val="2"/>
        <scheme val="minor"/>
      </rPr>
      <t xml:space="preserve"> ovvero rendicontazione </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</si>
  <si>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</si>
  <si>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</si>
  <si>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</si>
  <si>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</si>
  <si>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r>
      <t xml:space="preserve">Adozione programmazione/pianificazione e/o regolamento interno
</t>
    </r>
    <r>
      <rPr>
        <sz val="12"/>
        <color rgb="FF0000FF"/>
        <rFont val="Calibri"/>
        <family val="2"/>
        <scheme val="minor"/>
      </rPr>
      <t>Audit interni su fabbisogno e/o adozione di procedure tracciate per la rilevazione dei fabbisogni 
Obbligo di documentare il calcolo del valore stimato  del contratto</t>
    </r>
  </si>
  <si>
    <r>
      <t xml:space="preserve">DI REGOLAMENTAZIONE
</t>
    </r>
    <r>
      <rPr>
        <sz val="12"/>
        <color rgb="FF0000FF"/>
        <rFont val="Calibri"/>
        <family val="2"/>
        <scheme val="minor"/>
      </rPr>
      <t>DI CONTROLLO</t>
    </r>
  </si>
  <si>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</si>
  <si>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</si>
  <si>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Utilizzo di sistemi informatizzati/PAD
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</si>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</sst>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5"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7" fillId="0" borderId="24" xfId="0" applyFont="1" applyBorder="1" applyAlignment="1">
      <alignment horizontal="left" vertical="center"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8" fillId="0" borderId="42" xfId="1" applyBorder="1" applyAlignment="1">
      <alignment horizontal="left" vertical="center" wrapText="1"/>
    </xf>
    <xf numFmtId="0" fontId="8" fillId="0" borderId="26" xfId="1" applyBorder="1" applyAlignment="1">
      <alignment horizontal="left" vertical="center" wrapText="1"/>
    </xf>
    <xf numFmtId="0" fontId="8" fillId="0" borderId="43"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20" fillId="0" borderId="0" xfId="0" applyFont="1" applyAlignment="1">
      <alignment horizontal="center" vertical="top"/>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0" fontId="24" fillId="0" borderId="28" xfId="0" applyFont="1" applyBorder="1" applyAlignment="1">
      <alignment horizontal="center" vertical="center"/>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1" fillId="6" borderId="3" xfId="0" applyFont="1" applyFill="1" applyBorder="1" applyAlignment="1">
      <alignment horizontal="center" vertical="center"/>
    </xf>
    <xf numFmtId="0" fontId="23" fillId="14" borderId="24" xfId="0" applyFont="1" applyFill="1" applyBorder="1" applyAlignment="1">
      <alignment horizontal="center" vertical="center" textRotation="90" wrapText="1" readingOrder="1"/>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77" xfId="0" applyFont="1" applyBorder="1" applyAlignment="1">
      <alignment horizontal="center" vertical="center"/>
    </xf>
    <xf numFmtId="0" fontId="24" fillId="0" borderId="12"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0" fillId="0" borderId="2" xfId="0" applyBorder="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Fill="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0" borderId="43" xfId="1" applyBorder="1" applyAlignment="1">
      <alignment horizontal="center" vertical="center" wrapText="1"/>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zoomScale="90" zoomScaleNormal="90" workbookViewId="0">
      <selection activeCell="C3" sqref="C3:C10"/>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78" t="s">
        <v>216</v>
      </c>
      <c r="B1" s="279"/>
      <c r="C1" s="280"/>
      <c r="D1" s="276" t="s">
        <v>217</v>
      </c>
      <c r="E1" s="276"/>
      <c r="F1" s="41"/>
      <c r="G1" s="40"/>
    </row>
    <row r="2" spans="1:7" ht="15.75" customHeight="1" thickBot="1" x14ac:dyDescent="0.3">
      <c r="A2" s="281"/>
      <c r="B2" s="282"/>
      <c r="C2" s="283"/>
      <c r="D2" s="277"/>
      <c r="E2" s="277"/>
      <c r="F2" s="41"/>
      <c r="G2" s="40"/>
    </row>
    <row r="3" spans="1:7" ht="50.25" customHeight="1" x14ac:dyDescent="0.25">
      <c r="A3" s="284" t="s">
        <v>420</v>
      </c>
      <c r="B3" s="273" t="s">
        <v>532</v>
      </c>
      <c r="C3" s="292" t="s">
        <v>274</v>
      </c>
      <c r="D3" s="27">
        <v>1</v>
      </c>
      <c r="E3" s="24" t="s">
        <v>218</v>
      </c>
      <c r="F3" s="39"/>
      <c r="G3" s="40"/>
    </row>
    <row r="4" spans="1:7" ht="41.25" customHeight="1" x14ac:dyDescent="0.25">
      <c r="A4" s="285"/>
      <c r="B4" s="274"/>
      <c r="C4" s="293"/>
      <c r="D4" s="27">
        <v>2</v>
      </c>
      <c r="E4" s="24" t="s">
        <v>483</v>
      </c>
      <c r="F4" s="38"/>
      <c r="G4" s="40"/>
    </row>
    <row r="5" spans="1:7" ht="43.5" customHeight="1" x14ac:dyDescent="0.25">
      <c r="A5" s="285"/>
      <c r="B5" s="274"/>
      <c r="C5" s="293"/>
      <c r="D5" s="27">
        <v>3</v>
      </c>
      <c r="E5" s="28" t="s">
        <v>276</v>
      </c>
      <c r="F5" s="38"/>
      <c r="G5" s="40"/>
    </row>
    <row r="6" spans="1:7" ht="45.75" customHeight="1" x14ac:dyDescent="0.25">
      <c r="A6" s="285"/>
      <c r="B6" s="274"/>
      <c r="C6" s="293"/>
      <c r="D6" s="27">
        <v>4</v>
      </c>
      <c r="E6" s="28" t="s">
        <v>219</v>
      </c>
      <c r="F6" s="38"/>
      <c r="G6" s="40"/>
    </row>
    <row r="7" spans="1:7" ht="41.25" customHeight="1" x14ac:dyDescent="0.25">
      <c r="A7" s="285"/>
      <c r="B7" s="274"/>
      <c r="C7" s="293"/>
      <c r="D7" s="25">
        <v>5</v>
      </c>
      <c r="E7" s="26" t="s">
        <v>220</v>
      </c>
      <c r="F7" s="38"/>
      <c r="G7" s="40"/>
    </row>
    <row r="8" spans="1:7" ht="48.75" customHeight="1" x14ac:dyDescent="0.25">
      <c r="A8" s="285"/>
      <c r="B8" s="274"/>
      <c r="C8" s="293"/>
      <c r="D8" s="25">
        <v>6</v>
      </c>
      <c r="E8" s="26" t="s">
        <v>221</v>
      </c>
      <c r="F8" s="38"/>
      <c r="G8" s="40"/>
    </row>
    <row r="9" spans="1:7" ht="48.75" customHeight="1" x14ac:dyDescent="0.25">
      <c r="A9" s="285"/>
      <c r="B9" s="274"/>
      <c r="C9" s="293"/>
      <c r="D9" s="527">
        <v>7</v>
      </c>
      <c r="E9" s="528" t="s">
        <v>627</v>
      </c>
      <c r="F9" s="38"/>
      <c r="G9" s="40"/>
    </row>
    <row r="10" spans="1:7" ht="48.75" customHeight="1" thickBot="1" x14ac:dyDescent="0.3">
      <c r="A10" s="285"/>
      <c r="B10" s="275"/>
      <c r="C10" s="526"/>
      <c r="D10" s="527">
        <v>8</v>
      </c>
      <c r="E10" s="529" t="s">
        <v>632</v>
      </c>
      <c r="F10" s="38"/>
      <c r="G10" s="40"/>
    </row>
    <row r="11" spans="1:7" ht="51" customHeight="1" x14ac:dyDescent="0.25">
      <c r="A11" s="285"/>
      <c r="B11" s="288" t="s">
        <v>589</v>
      </c>
      <c r="C11" s="270" t="s">
        <v>231</v>
      </c>
      <c r="D11" s="524">
        <v>1</v>
      </c>
      <c r="E11" s="525" t="s">
        <v>222</v>
      </c>
      <c r="F11" s="38"/>
      <c r="G11" s="40"/>
    </row>
    <row r="12" spans="1:7" ht="51" customHeight="1" x14ac:dyDescent="0.25">
      <c r="A12" s="285"/>
      <c r="B12" s="289"/>
      <c r="C12" s="271"/>
      <c r="D12" s="25">
        <v>2</v>
      </c>
      <c r="E12" s="26" t="s">
        <v>413</v>
      </c>
      <c r="F12" s="38"/>
      <c r="G12" s="40"/>
    </row>
    <row r="13" spans="1:7" ht="51" customHeight="1" x14ac:dyDescent="0.25">
      <c r="A13" s="285"/>
      <c r="B13" s="51"/>
      <c r="C13" s="271"/>
      <c r="D13" s="25">
        <v>3</v>
      </c>
      <c r="E13" s="26" t="s">
        <v>414</v>
      </c>
      <c r="F13" s="38"/>
      <c r="G13" s="40"/>
    </row>
    <row r="14" spans="1:7" ht="51" customHeight="1" x14ac:dyDescent="0.25">
      <c r="A14" s="285"/>
      <c r="B14" s="51"/>
      <c r="C14" s="271"/>
      <c r="D14" s="25">
        <v>4</v>
      </c>
      <c r="E14" s="26" t="s">
        <v>415</v>
      </c>
      <c r="F14" s="38"/>
      <c r="G14" s="40"/>
    </row>
    <row r="15" spans="1:7" ht="51" customHeight="1" x14ac:dyDescent="0.25">
      <c r="A15" s="285"/>
      <c r="B15" s="51"/>
      <c r="C15" s="271"/>
      <c r="D15" s="25">
        <v>5</v>
      </c>
      <c r="E15" s="26" t="s">
        <v>374</v>
      </c>
      <c r="F15" s="38"/>
      <c r="G15" s="40"/>
    </row>
    <row r="16" spans="1:7" ht="51" customHeight="1" x14ac:dyDescent="0.25">
      <c r="A16" s="285"/>
      <c r="B16" s="51"/>
      <c r="C16" s="271"/>
      <c r="D16" s="25">
        <v>6</v>
      </c>
      <c r="E16" s="26" t="s">
        <v>379</v>
      </c>
      <c r="F16" s="38"/>
      <c r="G16" s="40"/>
    </row>
    <row r="17" spans="1:7" ht="51" customHeight="1" thickBot="1" x14ac:dyDescent="0.3">
      <c r="A17" s="285"/>
      <c r="B17" s="51"/>
      <c r="C17" s="272"/>
      <c r="D17" s="229">
        <v>7</v>
      </c>
      <c r="E17" s="230" t="s">
        <v>579</v>
      </c>
      <c r="F17" s="38"/>
      <c r="G17" s="40"/>
    </row>
    <row r="18" spans="1:7" ht="36.75" customHeight="1" x14ac:dyDescent="0.25">
      <c r="A18" s="285"/>
      <c r="B18" s="286" t="s">
        <v>536</v>
      </c>
      <c r="C18" s="270" t="s">
        <v>223</v>
      </c>
      <c r="D18" s="27">
        <v>1</v>
      </c>
      <c r="E18" s="28" t="s">
        <v>224</v>
      </c>
      <c r="F18" s="38"/>
      <c r="G18" s="40"/>
    </row>
    <row r="19" spans="1:7" ht="36" customHeight="1" thickBot="1" x14ac:dyDescent="0.3">
      <c r="A19" s="285"/>
      <c r="B19" s="287"/>
      <c r="C19" s="272"/>
      <c r="D19" s="25">
        <v>2</v>
      </c>
      <c r="E19" s="26" t="s">
        <v>225</v>
      </c>
      <c r="F19" s="38"/>
      <c r="G19" s="40"/>
    </row>
    <row r="20" spans="1:7" ht="70.5" customHeight="1" thickBot="1" x14ac:dyDescent="0.3">
      <c r="A20" s="285"/>
      <c r="B20" s="290" t="s">
        <v>537</v>
      </c>
      <c r="C20" s="292" t="s">
        <v>232</v>
      </c>
      <c r="D20" s="22">
        <v>1</v>
      </c>
      <c r="E20" s="30" t="s">
        <v>456</v>
      </c>
      <c r="F20" s="38"/>
      <c r="G20" s="40"/>
    </row>
    <row r="21" spans="1:7" ht="70.5" customHeight="1" thickBot="1" x14ac:dyDescent="0.3">
      <c r="A21" s="285"/>
      <c r="B21" s="291"/>
      <c r="C21" s="293"/>
      <c r="D21" s="220">
        <v>2</v>
      </c>
      <c r="E21" s="23" t="s">
        <v>457</v>
      </c>
      <c r="F21" s="38"/>
      <c r="G21" s="40"/>
    </row>
    <row r="22" spans="1:7" ht="44.25" customHeight="1" x14ac:dyDescent="0.25">
      <c r="A22" s="236" t="s">
        <v>226</v>
      </c>
      <c r="B22" s="245" t="s">
        <v>590</v>
      </c>
      <c r="C22" s="247" t="s">
        <v>227</v>
      </c>
      <c r="D22" s="221">
        <v>1</v>
      </c>
      <c r="E22" s="222" t="s">
        <v>200</v>
      </c>
      <c r="F22" s="38"/>
      <c r="G22" s="40"/>
    </row>
    <row r="23" spans="1:7" ht="44.25" customHeight="1" x14ac:dyDescent="0.25">
      <c r="A23" s="237"/>
      <c r="B23" s="246"/>
      <c r="C23" s="248"/>
      <c r="D23" s="27">
        <v>2</v>
      </c>
      <c r="E23" s="223" t="s">
        <v>203</v>
      </c>
      <c r="F23" s="38"/>
      <c r="G23" s="40"/>
    </row>
    <row r="24" spans="1:7" ht="69" customHeight="1" x14ac:dyDescent="0.25">
      <c r="A24" s="237"/>
      <c r="B24" s="246"/>
      <c r="C24" s="248"/>
      <c r="D24" s="27">
        <v>3</v>
      </c>
      <c r="E24" s="224" t="s">
        <v>277</v>
      </c>
      <c r="F24" s="38"/>
      <c r="G24" s="40"/>
    </row>
    <row r="25" spans="1:7" ht="69" customHeight="1" thickBot="1" x14ac:dyDescent="0.3">
      <c r="A25" s="237"/>
      <c r="B25" s="246"/>
      <c r="C25" s="249"/>
      <c r="D25" s="225">
        <v>4</v>
      </c>
      <c r="E25" s="226" t="s">
        <v>278</v>
      </c>
      <c r="F25" s="38"/>
      <c r="G25" s="40"/>
    </row>
    <row r="26" spans="1:7" ht="111" customHeight="1" x14ac:dyDescent="0.25">
      <c r="A26" s="237"/>
      <c r="B26" s="154" t="s">
        <v>561</v>
      </c>
      <c r="C26" s="23" t="s">
        <v>228</v>
      </c>
      <c r="D26" s="22">
        <v>1</v>
      </c>
      <c r="E26" s="23" t="s">
        <v>229</v>
      </c>
      <c r="F26" s="39"/>
      <c r="G26" s="40"/>
    </row>
    <row r="27" spans="1:7" ht="103.5" customHeight="1" x14ac:dyDescent="0.25">
      <c r="A27" s="237"/>
      <c r="B27" s="239" t="s">
        <v>542</v>
      </c>
      <c r="C27" s="155" t="s">
        <v>230</v>
      </c>
      <c r="D27" s="25">
        <v>1</v>
      </c>
      <c r="E27" s="29" t="s">
        <v>215</v>
      </c>
      <c r="F27" s="39"/>
      <c r="G27" s="40"/>
    </row>
    <row r="28" spans="1:7" ht="89.25" customHeight="1" x14ac:dyDescent="0.25">
      <c r="A28" s="238"/>
      <c r="B28" s="239"/>
      <c r="C28" s="29" t="s">
        <v>567</v>
      </c>
      <c r="D28" s="25">
        <v>2</v>
      </c>
      <c r="E28" s="29" t="s">
        <v>528</v>
      </c>
      <c r="F28" s="39"/>
      <c r="G28" s="40"/>
    </row>
    <row r="29" spans="1:7" x14ac:dyDescent="0.25">
      <c r="F29" s="37"/>
      <c r="G29" s="40"/>
    </row>
    <row r="30" spans="1:7" ht="27" customHeight="1" x14ac:dyDescent="0.25">
      <c r="A30" s="242" t="s">
        <v>233</v>
      </c>
      <c r="B30" s="243"/>
      <c r="C30" s="244"/>
      <c r="E30" s="19" t="s">
        <v>245</v>
      </c>
      <c r="F30" s="36"/>
      <c r="G30" s="40"/>
    </row>
    <row r="31" spans="1:7" ht="45.75" customHeight="1" x14ac:dyDescent="0.25">
      <c r="A31" s="255" t="s">
        <v>244</v>
      </c>
      <c r="B31" s="256"/>
      <c r="C31" s="20" t="s">
        <v>234</v>
      </c>
      <c r="E31" s="21" t="s">
        <v>247</v>
      </c>
      <c r="F31" s="35"/>
      <c r="G31" s="40"/>
    </row>
    <row r="32" spans="1:7" ht="39" customHeight="1" x14ac:dyDescent="0.25">
      <c r="A32" s="257"/>
      <c r="B32" s="258"/>
      <c r="C32" s="20" t="s">
        <v>235</v>
      </c>
      <c r="E32" s="21" t="s">
        <v>248</v>
      </c>
      <c r="F32" s="35"/>
      <c r="G32" s="40"/>
    </row>
    <row r="33" spans="1:8" ht="38.25" customHeight="1" x14ac:dyDescent="0.25">
      <c r="A33" s="257"/>
      <c r="B33" s="258"/>
      <c r="C33" s="20" t="s">
        <v>236</v>
      </c>
      <c r="E33" s="21" t="s">
        <v>249</v>
      </c>
      <c r="F33" s="35"/>
      <c r="G33" s="40"/>
    </row>
    <row r="34" spans="1:8" ht="44.25" customHeight="1" x14ac:dyDescent="0.25">
      <c r="A34" s="257"/>
      <c r="B34" s="258"/>
      <c r="C34" s="20" t="s">
        <v>273</v>
      </c>
      <c r="E34" s="21" t="s">
        <v>250</v>
      </c>
      <c r="F34" s="35"/>
      <c r="G34" s="40"/>
    </row>
    <row r="35" spans="1:8" ht="28.5" customHeight="1" x14ac:dyDescent="0.25">
      <c r="A35" s="257"/>
      <c r="B35" s="258"/>
      <c r="C35" s="20" t="s">
        <v>237</v>
      </c>
      <c r="E35" s="21" t="s">
        <v>251</v>
      </c>
      <c r="F35" s="35"/>
      <c r="G35" s="40"/>
    </row>
    <row r="36" spans="1:8" ht="25.5" customHeight="1" x14ac:dyDescent="0.25">
      <c r="A36" s="257"/>
      <c r="B36" s="258"/>
      <c r="C36" s="20" t="s">
        <v>238</v>
      </c>
      <c r="E36" s="21" t="s">
        <v>246</v>
      </c>
      <c r="F36" s="35"/>
      <c r="G36" s="40"/>
    </row>
    <row r="37" spans="1:8" ht="27" customHeight="1" x14ac:dyDescent="0.25">
      <c r="A37" s="257"/>
      <c r="B37" s="258"/>
      <c r="C37" s="20" t="s">
        <v>239</v>
      </c>
      <c r="E37" s="21"/>
      <c r="F37" s="35"/>
      <c r="G37" s="40"/>
    </row>
    <row r="38" spans="1:8" ht="25.5" customHeight="1" x14ac:dyDescent="0.25">
      <c r="A38" s="257"/>
      <c r="B38" s="258"/>
      <c r="C38" s="20" t="s">
        <v>240</v>
      </c>
      <c r="E38" s="21"/>
      <c r="F38" s="35"/>
      <c r="G38" s="40"/>
    </row>
    <row r="39" spans="1:8" ht="29.25" customHeight="1" x14ac:dyDescent="0.25">
      <c r="A39" s="257"/>
      <c r="B39" s="258"/>
      <c r="C39" s="20" t="s">
        <v>241</v>
      </c>
      <c r="E39" s="21"/>
      <c r="F39" s="35"/>
      <c r="G39" s="40"/>
    </row>
    <row r="40" spans="1:8" ht="30.75" customHeight="1" x14ac:dyDescent="0.25">
      <c r="A40" s="257"/>
      <c r="B40" s="258"/>
      <c r="C40" s="20" t="s">
        <v>242</v>
      </c>
      <c r="E40" s="21"/>
      <c r="F40" s="35"/>
      <c r="G40" s="40"/>
    </row>
    <row r="41" spans="1:8" ht="39.75" customHeight="1" x14ac:dyDescent="0.25">
      <c r="A41" s="259"/>
      <c r="B41" s="260"/>
      <c r="C41" s="20" t="s">
        <v>243</v>
      </c>
      <c r="E41" s="21"/>
      <c r="F41" s="35"/>
      <c r="G41" s="40"/>
    </row>
    <row r="43" spans="1:8" ht="36" customHeight="1" x14ac:dyDescent="0.25">
      <c r="A43" s="242" t="s">
        <v>252</v>
      </c>
      <c r="B43" s="243"/>
      <c r="C43" s="244"/>
      <c r="E43" s="254" t="s">
        <v>575</v>
      </c>
      <c r="F43" s="254"/>
      <c r="G43" s="254"/>
    </row>
    <row r="44" spans="1:8" ht="63.75" customHeight="1" x14ac:dyDescent="0.25">
      <c r="A44" s="240" t="s">
        <v>253</v>
      </c>
      <c r="B44" s="240"/>
      <c r="C44" s="20" t="s">
        <v>254</v>
      </c>
      <c r="E44" s="227" t="s">
        <v>271</v>
      </c>
      <c r="F44" s="45" t="s">
        <v>264</v>
      </c>
      <c r="G44" s="45" t="s">
        <v>265</v>
      </c>
      <c r="H44" s="34"/>
    </row>
    <row r="45" spans="1:8" ht="60" x14ac:dyDescent="0.25">
      <c r="A45" s="240"/>
      <c r="B45" s="240"/>
      <c r="C45" s="20" t="s">
        <v>255</v>
      </c>
      <c r="E45" s="49" t="s">
        <v>266</v>
      </c>
      <c r="F45" s="31" t="s">
        <v>265</v>
      </c>
      <c r="G45" s="47" t="s">
        <v>265</v>
      </c>
      <c r="H45" s="33"/>
    </row>
    <row r="46" spans="1:8" ht="106.5" customHeight="1" x14ac:dyDescent="0.25">
      <c r="A46" s="240"/>
      <c r="B46" s="240"/>
      <c r="C46" s="20" t="s">
        <v>256</v>
      </c>
      <c r="E46" s="49" t="s">
        <v>267</v>
      </c>
      <c r="F46" s="46" t="s">
        <v>264</v>
      </c>
      <c r="G46" s="47" t="s">
        <v>265</v>
      </c>
      <c r="H46" s="34"/>
    </row>
    <row r="47" spans="1:8" ht="58.5" customHeight="1" x14ac:dyDescent="0.25">
      <c r="A47" s="240"/>
      <c r="B47" s="240"/>
      <c r="C47" s="20" t="s">
        <v>257</v>
      </c>
      <c r="E47" s="48" t="s">
        <v>268</v>
      </c>
      <c r="F47" s="46" t="s">
        <v>264</v>
      </c>
      <c r="G47" s="47" t="s">
        <v>265</v>
      </c>
      <c r="H47" s="33"/>
    </row>
    <row r="48" spans="1:8" ht="106.5" customHeight="1" x14ac:dyDescent="0.25">
      <c r="A48" s="240"/>
      <c r="B48" s="240"/>
      <c r="C48" s="20" t="s">
        <v>258</v>
      </c>
      <c r="E48" s="48" t="s">
        <v>269</v>
      </c>
      <c r="F48" s="43" t="s">
        <v>272</v>
      </c>
      <c r="G48" s="44" t="s">
        <v>264</v>
      </c>
      <c r="H48" s="33"/>
    </row>
    <row r="49" spans="1:8" ht="45" x14ac:dyDescent="0.25">
      <c r="A49" s="240"/>
      <c r="B49" s="240"/>
      <c r="C49" s="20" t="s">
        <v>259</v>
      </c>
      <c r="E49" s="45" t="s">
        <v>270</v>
      </c>
      <c r="F49" s="42" t="s">
        <v>272</v>
      </c>
      <c r="G49" s="42" t="s">
        <v>272</v>
      </c>
      <c r="H49" s="33"/>
    </row>
    <row r="50" spans="1:8" x14ac:dyDescent="0.25">
      <c r="E50" s="32"/>
      <c r="F50" s="32"/>
      <c r="G50" s="33"/>
      <c r="H50" s="33"/>
    </row>
    <row r="51" spans="1:8" ht="41.25" customHeight="1" x14ac:dyDescent="0.25">
      <c r="A51" s="242" t="s">
        <v>280</v>
      </c>
      <c r="B51" s="243"/>
      <c r="C51" s="244"/>
      <c r="D51" s="37"/>
      <c r="E51" s="242" t="s">
        <v>419</v>
      </c>
      <c r="F51" s="243"/>
      <c r="G51" s="244"/>
      <c r="H51" s="34"/>
    </row>
    <row r="52" spans="1:8" ht="175.5" customHeight="1" x14ac:dyDescent="0.25">
      <c r="A52" s="240" t="s">
        <v>260</v>
      </c>
      <c r="B52" s="240"/>
      <c r="C52" s="20" t="s">
        <v>261</v>
      </c>
      <c r="D52" s="37"/>
      <c r="E52" s="261" t="s">
        <v>281</v>
      </c>
      <c r="F52" s="262"/>
      <c r="G52" s="263"/>
      <c r="H52" s="34"/>
    </row>
    <row r="53" spans="1:8" ht="141" customHeight="1" x14ac:dyDescent="0.25">
      <c r="A53" s="240"/>
      <c r="B53" s="240"/>
      <c r="C53" s="20" t="s">
        <v>262</v>
      </c>
      <c r="D53" s="37"/>
      <c r="E53" s="264"/>
      <c r="F53" s="265"/>
      <c r="G53" s="266"/>
      <c r="H53" s="34"/>
    </row>
    <row r="54" spans="1:8" ht="69" customHeight="1" x14ac:dyDescent="0.25">
      <c r="A54" s="240"/>
      <c r="B54" s="240"/>
      <c r="C54" s="20" t="s">
        <v>263</v>
      </c>
      <c r="D54" s="37"/>
      <c r="E54" s="267"/>
      <c r="F54" s="268"/>
      <c r="G54" s="269"/>
      <c r="H54" s="34"/>
    </row>
    <row r="55" spans="1:8" x14ac:dyDescent="0.25">
      <c r="E55" s="17"/>
      <c r="F55" s="17"/>
      <c r="G55" s="18"/>
      <c r="H55" s="18"/>
    </row>
    <row r="56" spans="1:8" ht="36" customHeight="1" x14ac:dyDescent="0.25">
      <c r="A56" s="242" t="s">
        <v>295</v>
      </c>
      <c r="B56" s="243"/>
      <c r="C56" s="244"/>
      <c r="E56" s="19" t="s">
        <v>319</v>
      </c>
    </row>
    <row r="57" spans="1:8" ht="66" customHeight="1" x14ac:dyDescent="0.25">
      <c r="A57" s="240" t="s">
        <v>296</v>
      </c>
      <c r="B57" s="240"/>
      <c r="C57" s="20" t="s">
        <v>341</v>
      </c>
      <c r="E57" s="208" t="s">
        <v>562</v>
      </c>
    </row>
    <row r="58" spans="1:8" ht="66" customHeight="1" x14ac:dyDescent="0.25">
      <c r="A58" s="240"/>
      <c r="B58" s="240"/>
      <c r="C58" s="20" t="s">
        <v>311</v>
      </c>
      <c r="E58" s="20" t="s">
        <v>323</v>
      </c>
    </row>
    <row r="59" spans="1:8" ht="46.5" customHeight="1" x14ac:dyDescent="0.25">
      <c r="A59" s="240"/>
      <c r="B59" s="240"/>
      <c r="C59" s="20" t="s">
        <v>303</v>
      </c>
      <c r="E59" s="234" t="s">
        <v>592</v>
      </c>
    </row>
    <row r="60" spans="1:8" ht="66.75" customHeight="1" x14ac:dyDescent="0.25">
      <c r="A60" s="240"/>
      <c r="B60" s="240"/>
      <c r="C60" s="20" t="s">
        <v>313</v>
      </c>
      <c r="E60" s="20"/>
    </row>
    <row r="61" spans="1:8" ht="66.75" customHeight="1" x14ac:dyDescent="0.25">
      <c r="A61" s="240"/>
      <c r="B61" s="240"/>
      <c r="C61" s="20" t="s">
        <v>317</v>
      </c>
      <c r="E61" s="20"/>
    </row>
    <row r="62" spans="1:8" ht="52.5" customHeight="1" x14ac:dyDescent="0.25">
      <c r="A62" s="240"/>
      <c r="B62" s="240"/>
      <c r="C62" s="20" t="s">
        <v>339</v>
      </c>
      <c r="E62" s="20"/>
    </row>
    <row r="63" spans="1:8" ht="48" customHeight="1" x14ac:dyDescent="0.25">
      <c r="A63" s="240" t="s">
        <v>297</v>
      </c>
      <c r="B63" s="240"/>
      <c r="C63" s="20" t="s">
        <v>304</v>
      </c>
      <c r="E63" s="20" t="s">
        <v>605</v>
      </c>
    </row>
    <row r="64" spans="1:8" ht="52.5" customHeight="1" x14ac:dyDescent="0.25">
      <c r="A64" s="240"/>
      <c r="B64" s="240"/>
      <c r="C64" s="20" t="s">
        <v>305</v>
      </c>
      <c r="E64" s="20" t="s">
        <v>591</v>
      </c>
    </row>
    <row r="65" spans="1:5" ht="48" customHeight="1" x14ac:dyDescent="0.25">
      <c r="A65" s="240"/>
      <c r="B65" s="240"/>
      <c r="C65" s="20" t="s">
        <v>324</v>
      </c>
      <c r="E65" s="20" t="s">
        <v>325</v>
      </c>
    </row>
    <row r="66" spans="1:5" ht="58.5" customHeight="1" x14ac:dyDescent="0.25">
      <c r="A66" s="240" t="s">
        <v>298</v>
      </c>
      <c r="B66" s="240"/>
      <c r="C66" s="20" t="s">
        <v>306</v>
      </c>
      <c r="E66" s="20" t="s">
        <v>320</v>
      </c>
    </row>
    <row r="67" spans="1:5" ht="60" customHeight="1" x14ac:dyDescent="0.25">
      <c r="A67" s="240"/>
      <c r="B67" s="240"/>
      <c r="C67" s="20" t="s">
        <v>307</v>
      </c>
      <c r="E67" s="234" t="s">
        <v>593</v>
      </c>
    </row>
    <row r="68" spans="1:5" ht="76.5" customHeight="1" x14ac:dyDescent="0.25">
      <c r="A68" s="240"/>
      <c r="B68" s="240"/>
      <c r="C68" s="20" t="s">
        <v>315</v>
      </c>
      <c r="E68" s="20" t="s">
        <v>342</v>
      </c>
    </row>
    <row r="69" spans="1:5" ht="39.75" customHeight="1" x14ac:dyDescent="0.25">
      <c r="A69" s="240"/>
      <c r="B69" s="240"/>
      <c r="C69" s="20" t="s">
        <v>314</v>
      </c>
      <c r="E69" s="20"/>
    </row>
    <row r="70" spans="1:5" ht="46.5" customHeight="1" x14ac:dyDescent="0.25">
      <c r="A70" s="240"/>
      <c r="B70" s="240"/>
      <c r="C70" s="20" t="s">
        <v>308</v>
      </c>
      <c r="E70" s="20"/>
    </row>
    <row r="71" spans="1:5" ht="35.25" customHeight="1" x14ac:dyDescent="0.25">
      <c r="A71" s="240" t="s">
        <v>299</v>
      </c>
      <c r="B71" s="240"/>
      <c r="C71" s="250" t="s">
        <v>309</v>
      </c>
      <c r="E71" s="250" t="s">
        <v>326</v>
      </c>
    </row>
    <row r="72" spans="1:5" x14ac:dyDescent="0.25">
      <c r="A72" s="240"/>
      <c r="B72" s="240"/>
      <c r="C72" s="251"/>
      <c r="E72" s="251"/>
    </row>
    <row r="73" spans="1:5" ht="84.75" customHeight="1" x14ac:dyDescent="0.25">
      <c r="A73" s="240"/>
      <c r="B73" s="240"/>
      <c r="C73" s="252"/>
      <c r="E73" s="252"/>
    </row>
    <row r="74" spans="1:5" ht="41.25" customHeight="1" x14ac:dyDescent="0.25">
      <c r="A74" s="240" t="s">
        <v>300</v>
      </c>
      <c r="B74" s="240"/>
      <c r="C74" s="20" t="s">
        <v>310</v>
      </c>
      <c r="E74" s="20" t="s">
        <v>328</v>
      </c>
    </row>
    <row r="75" spans="1:5" ht="69" customHeight="1" x14ac:dyDescent="0.25">
      <c r="A75" s="240"/>
      <c r="B75" s="240"/>
      <c r="C75" s="20" t="s">
        <v>340</v>
      </c>
      <c r="E75" s="50"/>
    </row>
    <row r="76" spans="1:5" ht="61.5" customHeight="1" x14ac:dyDescent="0.25">
      <c r="A76" s="240"/>
      <c r="B76" s="240"/>
      <c r="C76" s="20" t="s">
        <v>312</v>
      </c>
      <c r="E76" s="50"/>
    </row>
    <row r="77" spans="1:5" x14ac:dyDescent="0.25">
      <c r="A77" s="240" t="s">
        <v>301</v>
      </c>
      <c r="B77" s="240"/>
      <c r="C77" s="250" t="s">
        <v>316</v>
      </c>
      <c r="E77" s="250" t="s">
        <v>316</v>
      </c>
    </row>
    <row r="78" spans="1:5" x14ac:dyDescent="0.25">
      <c r="A78" s="240"/>
      <c r="B78" s="240"/>
      <c r="C78" s="251"/>
      <c r="E78" s="251"/>
    </row>
    <row r="79" spans="1:5" ht="63.75" customHeight="1" x14ac:dyDescent="0.25">
      <c r="A79" s="240"/>
      <c r="B79" s="240"/>
      <c r="C79" s="252"/>
      <c r="E79" s="252"/>
    </row>
    <row r="80" spans="1:5" x14ac:dyDescent="0.25">
      <c r="A80" s="240" t="s">
        <v>302</v>
      </c>
      <c r="B80" s="240"/>
      <c r="C80" s="250" t="s">
        <v>318</v>
      </c>
      <c r="E80" s="253" t="s">
        <v>321</v>
      </c>
    </row>
    <row r="81" spans="1:5" x14ac:dyDescent="0.25">
      <c r="A81" s="240"/>
      <c r="B81" s="240"/>
      <c r="C81" s="251"/>
      <c r="E81" s="253"/>
    </row>
    <row r="82" spans="1:5" ht="54" customHeight="1" x14ac:dyDescent="0.25">
      <c r="A82" s="240"/>
      <c r="B82" s="240"/>
      <c r="C82" s="252"/>
      <c r="E82" s="253"/>
    </row>
    <row r="83" spans="1:5" x14ac:dyDescent="0.25">
      <c r="A83" s="240" t="s">
        <v>322</v>
      </c>
      <c r="B83" s="240"/>
      <c r="C83" s="241" t="s">
        <v>338</v>
      </c>
      <c r="E83" s="241" t="s">
        <v>327</v>
      </c>
    </row>
    <row r="84" spans="1:5" x14ac:dyDescent="0.25">
      <c r="A84" s="240"/>
      <c r="B84" s="240"/>
      <c r="C84" s="241"/>
      <c r="E84" s="241"/>
    </row>
    <row r="85" spans="1:5" ht="86.25" customHeight="1" x14ac:dyDescent="0.25">
      <c r="A85" s="240"/>
      <c r="B85" s="240"/>
      <c r="C85" s="241"/>
      <c r="E85" s="241"/>
    </row>
  </sheetData>
  <mergeCells count="41">
    <mergeCell ref="D1:E2"/>
    <mergeCell ref="A1:C2"/>
    <mergeCell ref="A3:A21"/>
    <mergeCell ref="B18:B19"/>
    <mergeCell ref="C18:C19"/>
    <mergeCell ref="B11:B12"/>
    <mergeCell ref="B20:B21"/>
    <mergeCell ref="C20:C21"/>
    <mergeCell ref="C11:C17"/>
    <mergeCell ref="B3:B10"/>
    <mergeCell ref="C3:C10"/>
    <mergeCell ref="E43:G43"/>
    <mergeCell ref="A44:B49"/>
    <mergeCell ref="A51:C51"/>
    <mergeCell ref="A52:B54"/>
    <mergeCell ref="A30:C30"/>
    <mergeCell ref="A31:B41"/>
    <mergeCell ref="A43:C43"/>
    <mergeCell ref="E51:G51"/>
    <mergeCell ref="E52:G54"/>
    <mergeCell ref="E83:E85"/>
    <mergeCell ref="E77:E79"/>
    <mergeCell ref="E71:E73"/>
    <mergeCell ref="A74:B76"/>
    <mergeCell ref="A77:B79"/>
    <mergeCell ref="A80:B82"/>
    <mergeCell ref="C71:C73"/>
    <mergeCell ref="C77:C79"/>
    <mergeCell ref="C80:C82"/>
    <mergeCell ref="E80:E82"/>
    <mergeCell ref="A71:B73"/>
    <mergeCell ref="A22:A28"/>
    <mergeCell ref="B27:B28"/>
    <mergeCell ref="A83:B85"/>
    <mergeCell ref="C83:C85"/>
    <mergeCell ref="A56:C56"/>
    <mergeCell ref="A57:B62"/>
    <mergeCell ref="A63:B65"/>
    <mergeCell ref="A66:B70"/>
    <mergeCell ref="B22:B25"/>
    <mergeCell ref="C22:C25"/>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opLeftCell="N4" zoomScale="80" zoomScaleNormal="80" workbookViewId="0">
      <selection activeCell="R5" sqref="R5"/>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03" t="s">
        <v>343</v>
      </c>
      <c r="B1" s="403"/>
      <c r="C1" s="403"/>
      <c r="D1" s="403"/>
      <c r="E1" s="403"/>
      <c r="F1" s="403"/>
      <c r="G1" s="403"/>
      <c r="H1" s="403"/>
      <c r="I1" s="423" t="s">
        <v>8</v>
      </c>
      <c r="J1" s="423"/>
      <c r="K1" s="423"/>
      <c r="L1" s="423"/>
      <c r="M1" s="423"/>
      <c r="N1" s="396" t="s">
        <v>9</v>
      </c>
      <c r="O1" s="396"/>
      <c r="P1" s="396"/>
      <c r="Q1" s="396"/>
      <c r="R1" s="396"/>
      <c r="S1" s="396"/>
      <c r="T1" s="396"/>
      <c r="U1" s="396"/>
    </row>
    <row r="2" spans="1:21" ht="51" customHeight="1" thickBot="1" x14ac:dyDescent="0.3">
      <c r="A2" s="397" t="s">
        <v>195</v>
      </c>
      <c r="B2" s="397" t="s">
        <v>193</v>
      </c>
      <c r="C2" s="368" t="s">
        <v>194</v>
      </c>
      <c r="D2" s="397" t="s">
        <v>196</v>
      </c>
      <c r="E2" s="368" t="s">
        <v>344</v>
      </c>
      <c r="F2" s="368" t="s">
        <v>10</v>
      </c>
      <c r="G2" s="368" t="s">
        <v>11</v>
      </c>
      <c r="H2" s="368" t="s">
        <v>12</v>
      </c>
      <c r="I2" s="372" t="s">
        <v>13</v>
      </c>
      <c r="J2" s="372" t="s">
        <v>418</v>
      </c>
      <c r="K2" s="372" t="s">
        <v>14</v>
      </c>
      <c r="L2" s="372"/>
      <c r="M2" s="372"/>
      <c r="N2" s="370" t="s">
        <v>197</v>
      </c>
      <c r="O2" s="370" t="s">
        <v>15</v>
      </c>
      <c r="P2" s="370" t="s">
        <v>16</v>
      </c>
      <c r="Q2" s="399" t="s">
        <v>17</v>
      </c>
      <c r="R2" s="399"/>
      <c r="S2" s="399"/>
      <c r="T2" s="399"/>
      <c r="U2" s="399"/>
    </row>
    <row r="3" spans="1:21" ht="128.25" customHeight="1" thickBot="1" x14ac:dyDescent="0.3">
      <c r="A3" s="398"/>
      <c r="B3" s="397"/>
      <c r="C3" s="368"/>
      <c r="D3" s="398"/>
      <c r="E3" s="369"/>
      <c r="F3" s="369"/>
      <c r="G3" s="369"/>
      <c r="H3" s="369"/>
      <c r="I3" s="373"/>
      <c r="J3" s="372"/>
      <c r="K3" s="66" t="s">
        <v>18</v>
      </c>
      <c r="L3" s="66" t="s">
        <v>19</v>
      </c>
      <c r="M3" s="66" t="s">
        <v>20</v>
      </c>
      <c r="N3" s="370"/>
      <c r="O3" s="370"/>
      <c r="P3" s="370"/>
      <c r="Q3" s="142" t="s">
        <v>607</v>
      </c>
      <c r="R3" s="142" t="s">
        <v>422</v>
      </c>
      <c r="S3" s="142" t="s">
        <v>21</v>
      </c>
      <c r="T3" s="142" t="s">
        <v>423</v>
      </c>
      <c r="U3" s="142" t="s">
        <v>22</v>
      </c>
    </row>
    <row r="4" spans="1:21" ht="228" customHeight="1" x14ac:dyDescent="0.25">
      <c r="A4" s="495" t="s">
        <v>230</v>
      </c>
      <c r="B4" s="150">
        <v>1</v>
      </c>
      <c r="C4" s="150" t="s">
        <v>215</v>
      </c>
      <c r="D4" s="149" t="s">
        <v>345</v>
      </c>
      <c r="E4" s="150" t="s">
        <v>527</v>
      </c>
      <c r="F4" s="151" t="s">
        <v>170</v>
      </c>
      <c r="G4" s="151" t="s">
        <v>33</v>
      </c>
      <c r="H4" s="151" t="s">
        <v>26</v>
      </c>
      <c r="I4" s="149" t="s">
        <v>416</v>
      </c>
      <c r="J4" s="149" t="s">
        <v>417</v>
      </c>
      <c r="K4" s="72" t="s">
        <v>186</v>
      </c>
      <c r="L4" s="109" t="s">
        <v>188</v>
      </c>
      <c r="M4" s="202" t="s">
        <v>192</v>
      </c>
      <c r="N4" s="149" t="s">
        <v>572</v>
      </c>
      <c r="O4" s="149" t="s">
        <v>564</v>
      </c>
      <c r="P4" s="149" t="s">
        <v>566</v>
      </c>
      <c r="Q4" s="149" t="s">
        <v>31</v>
      </c>
      <c r="R4" s="200">
        <v>46203</v>
      </c>
      <c r="S4" s="149" t="s">
        <v>251</v>
      </c>
      <c r="T4" s="149" t="s">
        <v>490</v>
      </c>
      <c r="U4" s="149" t="s">
        <v>170</v>
      </c>
    </row>
    <row r="5" spans="1:21" ht="204" customHeight="1" x14ac:dyDescent="0.25">
      <c r="A5" s="495"/>
      <c r="B5" s="150">
        <v>2</v>
      </c>
      <c r="C5" s="150" t="s">
        <v>578</v>
      </c>
      <c r="D5" s="149" t="s">
        <v>393</v>
      </c>
      <c r="E5" s="150" t="s">
        <v>557</v>
      </c>
      <c r="F5" s="151" t="s">
        <v>170</v>
      </c>
      <c r="G5" s="151" t="s">
        <v>33</v>
      </c>
      <c r="H5" s="151" t="s">
        <v>26</v>
      </c>
      <c r="I5" s="149" t="s">
        <v>416</v>
      </c>
      <c r="J5" s="149" t="s">
        <v>417</v>
      </c>
      <c r="K5" s="72" t="s">
        <v>186</v>
      </c>
      <c r="L5" s="109" t="s">
        <v>188</v>
      </c>
      <c r="M5" s="202" t="s">
        <v>192</v>
      </c>
      <c r="N5" s="149" t="s">
        <v>572</v>
      </c>
      <c r="O5" s="149" t="s">
        <v>565</v>
      </c>
      <c r="P5" s="149" t="s">
        <v>566</v>
      </c>
      <c r="Q5" s="149" t="s">
        <v>31</v>
      </c>
      <c r="R5" s="200">
        <v>46203</v>
      </c>
      <c r="S5" s="149" t="s">
        <v>251</v>
      </c>
      <c r="T5" s="149" t="s">
        <v>490</v>
      </c>
      <c r="U5" s="149" t="s">
        <v>170</v>
      </c>
    </row>
    <row r="12" spans="1:21" ht="52.5" customHeight="1" x14ac:dyDescent="0.25">
      <c r="A12" s="122"/>
      <c r="B12" s="121"/>
      <c r="C12" s="122"/>
      <c r="D12" s="121"/>
      <c r="E12" s="121"/>
      <c r="F12" s="137"/>
      <c r="G12" s="498" t="s">
        <v>285</v>
      </c>
      <c r="H12" s="499"/>
    </row>
    <row r="13" spans="1:21" ht="26.25" customHeight="1" x14ac:dyDescent="0.25">
      <c r="B13" s="134"/>
      <c r="C13" s="500" t="s">
        <v>279</v>
      </c>
      <c r="D13" s="501"/>
      <c r="E13" s="121"/>
      <c r="F13" s="135" t="s">
        <v>46</v>
      </c>
      <c r="G13" s="496" t="s">
        <v>47</v>
      </c>
      <c r="H13" s="497"/>
    </row>
    <row r="14" spans="1:21" x14ac:dyDescent="0.25">
      <c r="A14" s="122"/>
      <c r="B14" s="121"/>
      <c r="C14" s="122"/>
      <c r="D14" s="121"/>
      <c r="E14" s="121"/>
      <c r="F14" s="135" t="s">
        <v>48</v>
      </c>
      <c r="G14" s="496" t="s">
        <v>49</v>
      </c>
      <c r="H14" s="497"/>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02" t="s">
        <v>182</v>
      </c>
      <c r="D13" s="502"/>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127"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464</v>
      </c>
      <c r="H2" s="53" t="s">
        <v>469</v>
      </c>
      <c r="I2" s="53" t="s">
        <v>470</v>
      </c>
      <c r="J2" s="53" t="s">
        <v>471</v>
      </c>
      <c r="K2" s="53" t="s">
        <v>472</v>
      </c>
      <c r="L2" s="53" t="s">
        <v>473</v>
      </c>
    </row>
    <row r="3" spans="1:17" ht="21" customHeight="1" thickBot="1" x14ac:dyDescent="0.3">
      <c r="B3" s="52" t="s">
        <v>428</v>
      </c>
      <c r="C3" s="52"/>
      <c r="G3" s="53" t="s">
        <v>465</v>
      </c>
      <c r="H3" s="53" t="s">
        <v>474</v>
      </c>
      <c r="I3" s="53" t="s">
        <v>475</v>
      </c>
    </row>
    <row r="4" spans="1:17" s="53" customFormat="1" ht="35.450000000000003" customHeight="1" thickBot="1" x14ac:dyDescent="0.3">
      <c r="A4" s="170" t="s">
        <v>531</v>
      </c>
      <c r="B4" s="159" t="s">
        <v>195</v>
      </c>
      <c r="C4" s="171"/>
      <c r="D4" s="172" t="s">
        <v>429</v>
      </c>
      <c r="E4" s="172" t="s">
        <v>430</v>
      </c>
      <c r="F4" s="172" t="s">
        <v>431</v>
      </c>
      <c r="G4" s="294" t="s">
        <v>432</v>
      </c>
      <c r="H4" s="295"/>
      <c r="I4" s="295"/>
      <c r="J4" s="295"/>
      <c r="K4" s="295"/>
      <c r="L4" s="295"/>
      <c r="M4" s="295"/>
      <c r="N4" s="296"/>
      <c r="O4" s="173"/>
      <c r="P4" s="171"/>
      <c r="Q4" s="174"/>
    </row>
    <row r="5" spans="1:17" ht="28.5" customHeight="1" thickBot="1" x14ac:dyDescent="0.3">
      <c r="A5" s="343" t="s">
        <v>532</v>
      </c>
      <c r="B5" s="297" t="s">
        <v>274</v>
      </c>
      <c r="C5" s="300" t="s">
        <v>218</v>
      </c>
      <c r="D5" s="193" t="str">
        <f>Q7</f>
        <v>molto basso</v>
      </c>
      <c r="E5" s="193" t="str">
        <f>Q11</f>
        <v>alto</v>
      </c>
      <c r="F5" s="194" t="s">
        <v>544</v>
      </c>
      <c r="G5" s="303" t="s">
        <v>433</v>
      </c>
      <c r="H5" s="303" t="s">
        <v>434</v>
      </c>
      <c r="I5" s="303" t="s">
        <v>435</v>
      </c>
      <c r="J5" s="305" t="s">
        <v>466</v>
      </c>
      <c r="K5" s="305" t="s">
        <v>436</v>
      </c>
      <c r="L5" s="305" t="s">
        <v>437</v>
      </c>
      <c r="M5" s="305" t="s">
        <v>438</v>
      </c>
      <c r="N5" s="305" t="s">
        <v>439</v>
      </c>
      <c r="O5" s="160"/>
      <c r="P5" s="161"/>
      <c r="Q5" s="162"/>
    </row>
    <row r="6" spans="1:17" ht="27.95" customHeight="1" x14ac:dyDescent="0.25">
      <c r="A6" s="344"/>
      <c r="B6" s="298"/>
      <c r="C6" s="301"/>
      <c r="D6" s="55"/>
      <c r="E6" s="55"/>
      <c r="F6" s="55"/>
      <c r="G6" s="304"/>
      <c r="H6" s="304"/>
      <c r="I6" s="304"/>
      <c r="J6" s="306"/>
      <c r="K6" s="306"/>
      <c r="L6" s="306"/>
      <c r="M6" s="306"/>
      <c r="N6" s="306"/>
      <c r="O6" s="163"/>
      <c r="Q6" s="164"/>
    </row>
    <row r="7" spans="1:17" ht="27.95" customHeight="1" thickBot="1" x14ac:dyDescent="0.3">
      <c r="A7" s="344"/>
      <c r="B7" s="298"/>
      <c r="C7" s="301"/>
      <c r="D7" s="55"/>
      <c r="E7" s="55"/>
      <c r="F7" s="55"/>
      <c r="G7" s="63">
        <v>1</v>
      </c>
      <c r="H7" s="63">
        <v>1</v>
      </c>
      <c r="J7" s="63">
        <v>1</v>
      </c>
      <c r="L7" s="63">
        <v>1</v>
      </c>
      <c r="M7" s="63">
        <v>1</v>
      </c>
      <c r="N7" s="63">
        <v>1</v>
      </c>
      <c r="P7" s="63">
        <f>SUM(G7:N7)</f>
        <v>6</v>
      </c>
      <c r="Q7" s="164" t="s">
        <v>529</v>
      </c>
    </row>
    <row r="8" spans="1:17" s="53" customFormat="1" ht="35.450000000000003" customHeight="1" thickBot="1" x14ac:dyDescent="0.3">
      <c r="A8" s="344"/>
      <c r="B8" s="298"/>
      <c r="C8" s="301"/>
      <c r="D8" s="55"/>
      <c r="E8" s="55"/>
      <c r="F8" s="175"/>
      <c r="G8" s="294" t="s">
        <v>440</v>
      </c>
      <c r="H8" s="295"/>
      <c r="I8" s="295"/>
      <c r="J8" s="295"/>
      <c r="K8" s="295"/>
      <c r="L8" s="295"/>
      <c r="M8" s="295"/>
      <c r="N8" s="296"/>
      <c r="O8" s="165"/>
      <c r="Q8" s="166"/>
    </row>
    <row r="9" spans="1:17" ht="18.95" customHeight="1" x14ac:dyDescent="0.25">
      <c r="A9" s="344"/>
      <c r="B9" s="298"/>
      <c r="C9" s="301"/>
      <c r="D9" s="55"/>
      <c r="E9" s="55"/>
      <c r="F9" s="55"/>
      <c r="G9" s="306" t="s">
        <v>441</v>
      </c>
      <c r="H9" s="306" t="s">
        <v>442</v>
      </c>
      <c r="I9" s="306" t="s">
        <v>443</v>
      </c>
      <c r="J9" s="306" t="s">
        <v>467</v>
      </c>
      <c r="K9" s="306" t="s">
        <v>444</v>
      </c>
      <c r="L9" s="306" t="s">
        <v>445</v>
      </c>
      <c r="M9" s="306" t="s">
        <v>446</v>
      </c>
      <c r="N9" s="306" t="s">
        <v>447</v>
      </c>
      <c r="O9" s="306" t="s">
        <v>448</v>
      </c>
      <c r="Q9" s="164"/>
    </row>
    <row r="10" spans="1:17" ht="48" customHeight="1" x14ac:dyDescent="0.25">
      <c r="A10" s="344"/>
      <c r="B10" s="298"/>
      <c r="C10" s="301"/>
      <c r="D10" s="55"/>
      <c r="E10" s="55"/>
      <c r="F10" s="55"/>
      <c r="G10" s="306"/>
      <c r="H10" s="306"/>
      <c r="I10" s="306"/>
      <c r="J10" s="306"/>
      <c r="K10" s="306"/>
      <c r="L10" s="306"/>
      <c r="M10" s="306"/>
      <c r="N10" s="306"/>
      <c r="O10" s="306"/>
      <c r="Q10" s="164"/>
    </row>
    <row r="11" spans="1:17" ht="27.95" customHeight="1" thickBot="1" x14ac:dyDescent="0.3">
      <c r="A11" s="344"/>
      <c r="B11" s="298"/>
      <c r="C11" s="302"/>
      <c r="D11" s="167"/>
      <c r="E11" s="167"/>
      <c r="F11" s="167"/>
      <c r="G11" s="168">
        <v>1</v>
      </c>
      <c r="H11" s="168"/>
      <c r="I11" s="168"/>
      <c r="J11" s="168"/>
      <c r="K11" s="168"/>
      <c r="L11" s="168"/>
      <c r="M11" s="168"/>
      <c r="N11" s="168"/>
      <c r="O11" s="168"/>
      <c r="P11" s="168">
        <f>SUM(G11:O11)</f>
        <v>1</v>
      </c>
      <c r="Q11" s="169" t="s">
        <v>533</v>
      </c>
    </row>
    <row r="12" spans="1:17" ht="24" thickBot="1" x14ac:dyDescent="0.3">
      <c r="A12" s="344"/>
      <c r="B12" s="298"/>
      <c r="C12" s="62"/>
      <c r="D12" s="56"/>
      <c r="E12" s="56"/>
      <c r="F12" s="56"/>
      <c r="G12" s="294" t="s">
        <v>432</v>
      </c>
      <c r="H12" s="295"/>
      <c r="I12" s="295"/>
      <c r="J12" s="295"/>
      <c r="K12" s="295"/>
      <c r="L12" s="295"/>
      <c r="M12" s="295"/>
      <c r="N12" s="296"/>
      <c r="Q12" s="164"/>
    </row>
    <row r="13" spans="1:17" ht="27.95" customHeight="1" thickBot="1" x14ac:dyDescent="0.3">
      <c r="A13" s="344"/>
      <c r="B13" s="298"/>
      <c r="C13" s="300" t="s">
        <v>220</v>
      </c>
      <c r="D13" s="193" t="str">
        <f>Q15</f>
        <v>basso</v>
      </c>
      <c r="E13" s="193" t="str">
        <f>Q19</f>
        <v>alto</v>
      </c>
      <c r="F13" s="194" t="s">
        <v>544</v>
      </c>
      <c r="G13" s="303" t="s">
        <v>433</v>
      </c>
      <c r="H13" s="303" t="s">
        <v>434</v>
      </c>
      <c r="I13" s="303" t="s">
        <v>435</v>
      </c>
      <c r="J13" s="305" t="s">
        <v>466</v>
      </c>
      <c r="K13" s="305" t="s">
        <v>436</v>
      </c>
      <c r="L13" s="305" t="s">
        <v>437</v>
      </c>
      <c r="M13" s="305" t="s">
        <v>438</v>
      </c>
      <c r="N13" s="305" t="s">
        <v>439</v>
      </c>
      <c r="O13" s="160"/>
      <c r="P13" s="161"/>
      <c r="Q13" s="162"/>
    </row>
    <row r="14" spans="1:17" ht="27.95" customHeight="1" x14ac:dyDescent="0.25">
      <c r="A14" s="344"/>
      <c r="B14" s="298"/>
      <c r="C14" s="301"/>
      <c r="D14" s="55"/>
      <c r="E14" s="55"/>
      <c r="F14" s="55"/>
      <c r="G14" s="304"/>
      <c r="H14" s="304"/>
      <c r="I14" s="304"/>
      <c r="J14" s="306"/>
      <c r="K14" s="306"/>
      <c r="L14" s="306"/>
      <c r="M14" s="306"/>
      <c r="N14" s="306"/>
      <c r="O14" s="163"/>
      <c r="Q14" s="164"/>
    </row>
    <row r="15" spans="1:17" ht="27.95" customHeight="1" thickBot="1" x14ac:dyDescent="0.3">
      <c r="A15" s="344"/>
      <c r="B15" s="298"/>
      <c r="C15" s="301"/>
      <c r="D15" s="55"/>
      <c r="E15" s="55"/>
      <c r="F15" s="55"/>
      <c r="G15" s="63">
        <v>1</v>
      </c>
      <c r="H15" s="63">
        <v>1</v>
      </c>
      <c r="I15" s="63">
        <v>1</v>
      </c>
      <c r="N15" s="63">
        <v>1</v>
      </c>
      <c r="P15" s="63">
        <f>SUM(G15:N15)</f>
        <v>4</v>
      </c>
      <c r="Q15" s="164" t="str">
        <f>IF(P15&gt;=4,"basso",IF(P15=3,"medio",IF(P15&lt;=2,"alto")))</f>
        <v>basso</v>
      </c>
    </row>
    <row r="16" spans="1:17" ht="27.95" customHeight="1" thickBot="1" x14ac:dyDescent="0.3">
      <c r="A16" s="344"/>
      <c r="B16" s="298"/>
      <c r="C16" s="301"/>
      <c r="D16" s="55"/>
      <c r="E16" s="55"/>
      <c r="F16" s="175"/>
      <c r="G16" s="294" t="s">
        <v>440</v>
      </c>
      <c r="H16" s="295"/>
      <c r="I16" s="295"/>
      <c r="J16" s="295"/>
      <c r="K16" s="295"/>
      <c r="L16" s="295"/>
      <c r="M16" s="295"/>
      <c r="N16" s="296"/>
      <c r="O16" s="165"/>
      <c r="P16" s="53"/>
      <c r="Q16" s="166"/>
    </row>
    <row r="17" spans="1:23" ht="27.95" customHeight="1" x14ac:dyDescent="0.25">
      <c r="A17" s="344"/>
      <c r="B17" s="298"/>
      <c r="C17" s="301"/>
      <c r="D17" s="55"/>
      <c r="E17" s="55"/>
      <c r="F17" s="55"/>
      <c r="G17" s="306" t="s">
        <v>441</v>
      </c>
      <c r="H17" s="306" t="s">
        <v>449</v>
      </c>
      <c r="I17" s="306" t="s">
        <v>443</v>
      </c>
      <c r="J17" s="306" t="s">
        <v>467</v>
      </c>
      <c r="K17" s="306" t="s">
        <v>444</v>
      </c>
      <c r="L17" s="306" t="s">
        <v>445</v>
      </c>
      <c r="M17" s="306" t="s">
        <v>446</v>
      </c>
      <c r="N17" s="306" t="s">
        <v>447</v>
      </c>
      <c r="O17" s="306" t="s">
        <v>448</v>
      </c>
      <c r="Q17" s="164"/>
    </row>
    <row r="18" spans="1:23" ht="27.95" customHeight="1" x14ac:dyDescent="0.25">
      <c r="A18" s="344"/>
      <c r="B18" s="298"/>
      <c r="C18" s="301"/>
      <c r="D18" s="55"/>
      <c r="E18" s="55"/>
      <c r="F18" s="55"/>
      <c r="G18" s="306"/>
      <c r="H18" s="306"/>
      <c r="I18" s="306"/>
      <c r="J18" s="306"/>
      <c r="K18" s="306"/>
      <c r="L18" s="306"/>
      <c r="M18" s="306"/>
      <c r="N18" s="306"/>
      <c r="O18" s="306"/>
      <c r="Q18" s="164"/>
    </row>
    <row r="19" spans="1:23" ht="27.95" customHeight="1" thickBot="1" x14ac:dyDescent="0.3">
      <c r="A19" s="344"/>
      <c r="B19" s="298"/>
      <c r="C19" s="302"/>
      <c r="D19" s="167"/>
      <c r="E19" s="167"/>
      <c r="F19" s="167"/>
      <c r="G19" s="168">
        <v>1</v>
      </c>
      <c r="H19" s="168"/>
      <c r="I19" s="168"/>
      <c r="J19" s="168"/>
      <c r="K19" s="168"/>
      <c r="L19" s="168"/>
      <c r="M19" s="168"/>
      <c r="N19" s="168"/>
      <c r="O19" s="168"/>
      <c r="P19" s="168">
        <f>SUM(G19:O19)</f>
        <v>1</v>
      </c>
      <c r="Q19" s="169" t="s">
        <v>533</v>
      </c>
    </row>
    <row r="20" spans="1:23" ht="24" thickBot="1" x14ac:dyDescent="0.3">
      <c r="A20" s="344"/>
      <c r="B20" s="298"/>
      <c r="C20" s="62"/>
      <c r="D20" s="56"/>
      <c r="E20" s="56"/>
      <c r="F20" s="56"/>
      <c r="G20" s="294" t="s">
        <v>432</v>
      </c>
      <c r="H20" s="295"/>
      <c r="I20" s="295"/>
      <c r="J20" s="295"/>
      <c r="K20" s="295"/>
      <c r="L20" s="295"/>
      <c r="M20" s="295"/>
      <c r="N20" s="296"/>
      <c r="Q20" s="164"/>
    </row>
    <row r="21" spans="1:23" ht="27.95" customHeight="1" thickBot="1" x14ac:dyDescent="0.3">
      <c r="A21" s="344"/>
      <c r="B21" s="298"/>
      <c r="C21" s="307" t="s">
        <v>463</v>
      </c>
      <c r="D21" s="193" t="str">
        <f>Q23</f>
        <v>basso</v>
      </c>
      <c r="E21" s="193" t="str">
        <f>Q27</f>
        <v>alto</v>
      </c>
      <c r="F21" s="196" t="str">
        <f>IF(AND(D21="basso",E21="basso"),"basso",IF(AND(D21="basso",E21="medio"),"basso",IF(AND(D21="basso",E21="alto"),"medio",IF(AND(D21="medio",E21="basso"),"basso",IF(AND(D21="medio",E21="medio"),"medio",IF(AND(D21="medio",E21="alto"),"alto",IF(AND(D21="alto",E21="basso"),"medio",IF(AND(D21="alto",E21="medio"),"alto",IF(AND(D21="alto",E21="alto"),"alto")))))))))</f>
        <v>medio</v>
      </c>
      <c r="G21" s="303" t="s">
        <v>433</v>
      </c>
      <c r="H21" s="303" t="s">
        <v>434</v>
      </c>
      <c r="I21" s="303" t="s">
        <v>435</v>
      </c>
      <c r="J21" s="305" t="s">
        <v>466</v>
      </c>
      <c r="K21" s="305" t="s">
        <v>436</v>
      </c>
      <c r="L21" s="305" t="s">
        <v>437</v>
      </c>
      <c r="M21" s="305" t="s">
        <v>438</v>
      </c>
      <c r="N21" s="305" t="s">
        <v>439</v>
      </c>
      <c r="O21" s="160"/>
      <c r="P21" s="161"/>
      <c r="Q21" s="162"/>
    </row>
    <row r="22" spans="1:23" ht="27.95" customHeight="1" x14ac:dyDescent="0.25">
      <c r="A22" s="344"/>
      <c r="B22" s="298"/>
      <c r="C22" s="308"/>
      <c r="D22" s="55"/>
      <c r="E22" s="55"/>
      <c r="F22" s="55"/>
      <c r="G22" s="304"/>
      <c r="H22" s="304"/>
      <c r="I22" s="304"/>
      <c r="J22" s="306"/>
      <c r="K22" s="306"/>
      <c r="L22" s="306"/>
      <c r="M22" s="306"/>
      <c r="N22" s="306"/>
      <c r="O22" s="163"/>
      <c r="Q22" s="164"/>
    </row>
    <row r="23" spans="1:23" ht="27.95" customHeight="1" thickBot="1" x14ac:dyDescent="0.3">
      <c r="A23" s="344"/>
      <c r="B23" s="298"/>
      <c r="C23" s="308"/>
      <c r="D23" s="55"/>
      <c r="E23" s="55"/>
      <c r="F23" s="55"/>
      <c r="G23" s="63">
        <v>1</v>
      </c>
      <c r="H23" s="63">
        <v>1</v>
      </c>
      <c r="I23" s="63">
        <v>1</v>
      </c>
      <c r="N23" s="63">
        <v>1</v>
      </c>
      <c r="P23" s="63">
        <f>SUM(G23:N23)</f>
        <v>4</v>
      </c>
      <c r="Q23" s="164" t="str">
        <f>IF(P23&gt;=4,"basso",IF(P23=3,"medio",IF(P23&lt;=2,"alto")))</f>
        <v>basso</v>
      </c>
    </row>
    <row r="24" spans="1:23" ht="27.95" customHeight="1" thickBot="1" x14ac:dyDescent="0.3">
      <c r="A24" s="344"/>
      <c r="B24" s="298"/>
      <c r="C24" s="308"/>
      <c r="D24" s="55"/>
      <c r="E24" s="55"/>
      <c r="F24" s="175"/>
      <c r="G24" s="294" t="s">
        <v>440</v>
      </c>
      <c r="H24" s="295"/>
      <c r="I24" s="295"/>
      <c r="J24" s="295"/>
      <c r="K24" s="295"/>
      <c r="L24" s="295"/>
      <c r="M24" s="295"/>
      <c r="N24" s="296"/>
      <c r="O24" s="165"/>
      <c r="P24" s="53"/>
      <c r="Q24" s="166"/>
    </row>
    <row r="25" spans="1:23" ht="27.95" customHeight="1" x14ac:dyDescent="0.25">
      <c r="A25" s="344"/>
      <c r="B25" s="298"/>
      <c r="C25" s="308"/>
      <c r="D25" s="55"/>
      <c r="E25" s="55"/>
      <c r="F25" s="55"/>
      <c r="G25" s="306" t="s">
        <v>441</v>
      </c>
      <c r="H25" s="306" t="s">
        <v>449</v>
      </c>
      <c r="I25" s="306" t="s">
        <v>443</v>
      </c>
      <c r="J25" s="306" t="s">
        <v>467</v>
      </c>
      <c r="K25" s="306" t="s">
        <v>444</v>
      </c>
      <c r="L25" s="306" t="s">
        <v>445</v>
      </c>
      <c r="M25" s="306" t="s">
        <v>446</v>
      </c>
      <c r="N25" s="306" t="s">
        <v>447</v>
      </c>
      <c r="O25" s="306" t="s">
        <v>448</v>
      </c>
      <c r="Q25" s="164"/>
    </row>
    <row r="26" spans="1:23" ht="27.95" customHeight="1" x14ac:dyDescent="0.25">
      <c r="A26" s="344"/>
      <c r="B26" s="298"/>
      <c r="C26" s="308"/>
      <c r="D26" s="55"/>
      <c r="E26" s="55"/>
      <c r="F26" s="55"/>
      <c r="G26" s="306"/>
      <c r="H26" s="306"/>
      <c r="I26" s="306"/>
      <c r="J26" s="306"/>
      <c r="K26" s="306"/>
      <c r="L26" s="306"/>
      <c r="M26" s="306"/>
      <c r="N26" s="306"/>
      <c r="O26" s="306"/>
      <c r="Q26" s="164"/>
    </row>
    <row r="27" spans="1:23" ht="27.95" customHeight="1" thickBot="1" x14ac:dyDescent="0.3">
      <c r="A27" s="345"/>
      <c r="B27" s="299"/>
      <c r="C27" s="309"/>
      <c r="D27" s="167"/>
      <c r="E27" s="167"/>
      <c r="F27" s="167"/>
      <c r="G27" s="168">
        <v>1</v>
      </c>
      <c r="H27" s="168"/>
      <c r="I27" s="168"/>
      <c r="J27" s="168"/>
      <c r="K27" s="168">
        <v>1</v>
      </c>
      <c r="L27" s="168"/>
      <c r="M27" s="168"/>
      <c r="N27" s="168"/>
      <c r="O27" s="168"/>
      <c r="P27" s="168">
        <f>SUM(G27:O27)</f>
        <v>2</v>
      </c>
      <c r="Q27" s="169" t="s">
        <v>533</v>
      </c>
    </row>
    <row r="28" spans="1:23" x14ac:dyDescent="0.25">
      <c r="B28" s="62"/>
      <c r="C28" s="62"/>
      <c r="D28" s="56"/>
      <c r="E28" s="56"/>
      <c r="F28" s="56"/>
    </row>
    <row r="29" spans="1:23" ht="43.5" customHeight="1" x14ac:dyDescent="0.25">
      <c r="B29" s="62"/>
      <c r="C29" s="62"/>
      <c r="D29" s="56"/>
      <c r="E29" s="56"/>
      <c r="F29" s="219" t="s">
        <v>595</v>
      </c>
      <c r="G29" s="324" t="s">
        <v>599</v>
      </c>
      <c r="H29" s="325"/>
      <c r="I29" s="325"/>
      <c r="J29" s="325"/>
      <c r="K29" s="325"/>
      <c r="L29" s="325"/>
      <c r="M29" s="325"/>
      <c r="N29" s="325"/>
      <c r="O29" s="325"/>
      <c r="P29" s="325"/>
      <c r="Q29" s="325"/>
    </row>
    <row r="30" spans="1:23" ht="13.5" thickBot="1" x14ac:dyDescent="0.3">
      <c r="B30" s="62"/>
      <c r="C30" s="62"/>
      <c r="D30" s="56"/>
      <c r="E30" s="56"/>
      <c r="F30" s="56"/>
    </row>
    <row r="31" spans="1:23" ht="27.95" customHeight="1" thickBot="1" x14ac:dyDescent="0.3">
      <c r="C31" s="178"/>
      <c r="D31" s="172" t="s">
        <v>429</v>
      </c>
      <c r="E31" s="172" t="s">
        <v>430</v>
      </c>
      <c r="F31" s="172" t="s">
        <v>431</v>
      </c>
      <c r="G31" s="294" t="s">
        <v>432</v>
      </c>
      <c r="H31" s="295"/>
      <c r="I31" s="295"/>
      <c r="J31" s="295"/>
      <c r="K31" s="295"/>
      <c r="L31" s="295"/>
      <c r="M31" s="295"/>
      <c r="N31" s="296"/>
      <c r="O31" s="173"/>
      <c r="P31" s="171"/>
      <c r="Q31" s="174"/>
      <c r="R31" s="53"/>
      <c r="S31" s="53"/>
      <c r="T31" s="53"/>
      <c r="U31" s="53"/>
      <c r="V31" s="53"/>
      <c r="W31" s="53"/>
    </row>
    <row r="32" spans="1:23" ht="50.25" customHeight="1" thickBot="1" x14ac:dyDescent="0.3">
      <c r="A32" s="343" t="s">
        <v>535</v>
      </c>
      <c r="B32" s="310" t="s">
        <v>594</v>
      </c>
      <c r="C32" s="313" t="s">
        <v>450</v>
      </c>
      <c r="D32" s="197" t="str">
        <f>Q34</f>
        <v>molto bassa</v>
      </c>
      <c r="E32" s="197" t="str">
        <f>Q38</f>
        <v>altissima</v>
      </c>
      <c r="F32" s="196" t="s">
        <v>544</v>
      </c>
      <c r="G32" s="304" t="s">
        <v>433</v>
      </c>
      <c r="H32" s="304" t="s">
        <v>434</v>
      </c>
      <c r="I32" s="304" t="s">
        <v>435</v>
      </c>
      <c r="J32" s="306" t="s">
        <v>466</v>
      </c>
      <c r="K32" s="306" t="s">
        <v>436</v>
      </c>
      <c r="L32" s="306" t="s">
        <v>437</v>
      </c>
      <c r="M32" s="306" t="s">
        <v>438</v>
      </c>
      <c r="N32" s="306" t="s">
        <v>439</v>
      </c>
      <c r="O32" s="163"/>
      <c r="Q32" s="164"/>
    </row>
    <row r="33" spans="1:23" ht="40.5" hidden="1" customHeight="1" x14ac:dyDescent="0.25">
      <c r="A33" s="344"/>
      <c r="B33" s="311"/>
      <c r="C33" s="314"/>
      <c r="D33" s="55"/>
      <c r="E33" s="55"/>
      <c r="F33" s="185"/>
      <c r="G33" s="304"/>
      <c r="H33" s="304"/>
      <c r="I33" s="304"/>
      <c r="J33" s="306"/>
      <c r="K33" s="306"/>
      <c r="L33" s="306"/>
      <c r="M33" s="306"/>
      <c r="N33" s="306"/>
      <c r="O33" s="163"/>
      <c r="Q33" s="164"/>
    </row>
    <row r="34" spans="1:23" ht="27.95" customHeight="1" thickBot="1" x14ac:dyDescent="0.3">
      <c r="A34" s="344"/>
      <c r="B34" s="311"/>
      <c r="C34" s="314"/>
      <c r="D34" s="55"/>
      <c r="E34" s="55"/>
      <c r="F34" s="185"/>
      <c r="G34" s="63">
        <v>1</v>
      </c>
      <c r="H34" s="63">
        <v>1</v>
      </c>
      <c r="I34" s="63">
        <v>1</v>
      </c>
      <c r="K34" s="63">
        <v>1</v>
      </c>
      <c r="L34" s="63">
        <v>1</v>
      </c>
      <c r="N34" s="63">
        <v>1</v>
      </c>
      <c r="P34" s="63">
        <f>SUM(G34:N34)</f>
        <v>6</v>
      </c>
      <c r="Q34" s="164" t="s">
        <v>534</v>
      </c>
    </row>
    <row r="35" spans="1:23" ht="27" customHeight="1" thickBot="1" x14ac:dyDescent="0.3">
      <c r="A35" s="344"/>
      <c r="B35" s="311"/>
      <c r="C35" s="314"/>
      <c r="D35" s="55"/>
      <c r="E35" s="55"/>
      <c r="F35" s="185"/>
      <c r="G35" s="294" t="s">
        <v>440</v>
      </c>
      <c r="H35" s="295"/>
      <c r="I35" s="295"/>
      <c r="J35" s="295"/>
      <c r="K35" s="295"/>
      <c r="L35" s="295"/>
      <c r="M35" s="295"/>
      <c r="N35" s="296"/>
      <c r="O35" s="165"/>
      <c r="P35" s="53"/>
      <c r="Q35" s="166"/>
      <c r="R35" s="53"/>
      <c r="S35" s="53"/>
      <c r="T35" s="53"/>
      <c r="U35" s="53"/>
      <c r="V35" s="53"/>
      <c r="W35" s="53"/>
    </row>
    <row r="36" spans="1:23" ht="27" customHeight="1" x14ac:dyDescent="0.25">
      <c r="A36" s="344"/>
      <c r="B36" s="311"/>
      <c r="C36" s="314"/>
      <c r="D36" s="55"/>
      <c r="E36" s="55"/>
      <c r="F36" s="185"/>
      <c r="G36" s="306" t="s">
        <v>441</v>
      </c>
      <c r="H36" s="306" t="s">
        <v>449</v>
      </c>
      <c r="I36" s="306" t="s">
        <v>443</v>
      </c>
      <c r="J36" s="306" t="s">
        <v>467</v>
      </c>
      <c r="K36" s="306" t="s">
        <v>444</v>
      </c>
      <c r="L36" s="306" t="s">
        <v>445</v>
      </c>
      <c r="M36" s="306" t="s">
        <v>446</v>
      </c>
      <c r="N36" s="306" t="s">
        <v>447</v>
      </c>
      <c r="O36" s="306" t="s">
        <v>448</v>
      </c>
      <c r="Q36" s="164"/>
    </row>
    <row r="37" spans="1:23" ht="42" customHeight="1" x14ac:dyDescent="0.25">
      <c r="A37" s="344"/>
      <c r="B37" s="311"/>
      <c r="C37" s="314"/>
      <c r="D37" s="55"/>
      <c r="E37" s="55"/>
      <c r="F37" s="185"/>
      <c r="G37" s="306"/>
      <c r="H37" s="306"/>
      <c r="I37" s="306"/>
      <c r="J37" s="306"/>
      <c r="K37" s="306"/>
      <c r="L37" s="306"/>
      <c r="M37" s="306"/>
      <c r="N37" s="306"/>
      <c r="O37" s="306"/>
      <c r="Q37" s="164"/>
    </row>
    <row r="38" spans="1:23" ht="27" customHeight="1" thickBot="1" x14ac:dyDescent="0.3">
      <c r="A38" s="344"/>
      <c r="B38" s="311"/>
      <c r="C38" s="315"/>
      <c r="D38" s="167"/>
      <c r="E38" s="167"/>
      <c r="F38" s="186"/>
      <c r="G38" s="168">
        <v>1</v>
      </c>
      <c r="H38" s="168"/>
      <c r="I38" s="168"/>
      <c r="J38" s="168"/>
      <c r="K38" s="168"/>
      <c r="L38" s="168"/>
      <c r="M38" s="168"/>
      <c r="N38" s="168"/>
      <c r="O38" s="168"/>
      <c r="P38" s="168">
        <f>SUM(G38:O38)</f>
        <v>1</v>
      </c>
      <c r="Q38" s="169" t="s">
        <v>530</v>
      </c>
    </row>
    <row r="39" spans="1:23" ht="27" customHeight="1" thickBot="1" x14ac:dyDescent="0.3">
      <c r="A39" s="344"/>
      <c r="B39" s="311"/>
      <c r="C39" s="58"/>
      <c r="D39" s="183"/>
      <c r="E39" s="183"/>
      <c r="F39" s="183"/>
      <c r="G39" s="318" t="s">
        <v>432</v>
      </c>
      <c r="H39" s="319"/>
      <c r="I39" s="319"/>
      <c r="J39" s="319"/>
      <c r="K39" s="319"/>
      <c r="L39" s="319"/>
      <c r="M39" s="319"/>
      <c r="N39" s="320"/>
    </row>
    <row r="40" spans="1:23" ht="27" customHeight="1" thickBot="1" x14ac:dyDescent="0.3">
      <c r="A40" s="344"/>
      <c r="B40" s="311"/>
      <c r="C40" s="313" t="s">
        <v>451</v>
      </c>
      <c r="D40" s="197" t="str">
        <f>Q42</f>
        <v>alta</v>
      </c>
      <c r="E40" s="197" t="str">
        <f>Q46</f>
        <v>alto</v>
      </c>
      <c r="F40" s="195" t="s">
        <v>533</v>
      </c>
      <c r="G40" s="303" t="s">
        <v>433</v>
      </c>
      <c r="H40" s="303" t="s">
        <v>434</v>
      </c>
      <c r="I40" s="316" t="s">
        <v>435</v>
      </c>
      <c r="J40" s="305" t="s">
        <v>466</v>
      </c>
      <c r="K40" s="305" t="s">
        <v>436</v>
      </c>
      <c r="L40" s="305" t="s">
        <v>437</v>
      </c>
      <c r="M40" s="305" t="s">
        <v>438</v>
      </c>
      <c r="N40" s="305" t="s">
        <v>439</v>
      </c>
      <c r="O40" s="160"/>
      <c r="P40" s="161"/>
      <c r="Q40" s="162"/>
    </row>
    <row r="41" spans="1:23" ht="27" customHeight="1" x14ac:dyDescent="0.25">
      <c r="A41" s="344"/>
      <c r="B41" s="311"/>
      <c r="C41" s="314"/>
      <c r="D41" s="55"/>
      <c r="E41" s="55"/>
      <c r="F41" s="185"/>
      <c r="G41" s="304"/>
      <c r="H41" s="304"/>
      <c r="I41" s="317"/>
      <c r="J41" s="306"/>
      <c r="K41" s="306"/>
      <c r="L41" s="306"/>
      <c r="M41" s="306"/>
      <c r="N41" s="306"/>
      <c r="O41" s="163"/>
      <c r="Q41" s="164"/>
    </row>
    <row r="42" spans="1:23" ht="27" customHeight="1" thickBot="1" x14ac:dyDescent="0.3">
      <c r="A42" s="344"/>
      <c r="B42" s="311"/>
      <c r="C42" s="314"/>
      <c r="D42" s="55"/>
      <c r="E42" s="55"/>
      <c r="F42" s="185"/>
      <c r="G42" s="63">
        <v>1</v>
      </c>
      <c r="H42" s="63">
        <v>1</v>
      </c>
      <c r="P42" s="63">
        <f>SUM(G42:N42)</f>
        <v>2</v>
      </c>
      <c r="Q42" s="164" t="s">
        <v>548</v>
      </c>
    </row>
    <row r="43" spans="1:23" ht="27" customHeight="1" thickBot="1" x14ac:dyDescent="0.3">
      <c r="A43" s="344"/>
      <c r="B43" s="311"/>
      <c r="C43" s="314"/>
      <c r="D43" s="55"/>
      <c r="E43" s="55"/>
      <c r="F43" s="185"/>
      <c r="G43" s="295" t="s">
        <v>440</v>
      </c>
      <c r="H43" s="295"/>
      <c r="I43" s="295"/>
      <c r="J43" s="295"/>
      <c r="K43" s="295"/>
      <c r="L43" s="295"/>
      <c r="M43" s="295"/>
      <c r="N43" s="296"/>
      <c r="O43" s="165"/>
      <c r="P43" s="53"/>
      <c r="Q43" s="166"/>
    </row>
    <row r="44" spans="1:23" ht="27" customHeight="1" x14ac:dyDescent="0.25">
      <c r="A44" s="344"/>
      <c r="B44" s="311"/>
      <c r="C44" s="314"/>
      <c r="D44" s="55"/>
      <c r="E44" s="55"/>
      <c r="F44" s="185"/>
      <c r="G44" s="306" t="s">
        <v>441</v>
      </c>
      <c r="H44" s="306" t="s">
        <v>449</v>
      </c>
      <c r="I44" s="306" t="s">
        <v>443</v>
      </c>
      <c r="J44" s="306" t="s">
        <v>467</v>
      </c>
      <c r="K44" s="306" t="s">
        <v>444</v>
      </c>
      <c r="L44" s="306" t="s">
        <v>445</v>
      </c>
      <c r="M44" s="306" t="s">
        <v>446</v>
      </c>
      <c r="N44" s="306" t="s">
        <v>447</v>
      </c>
      <c r="O44" s="306" t="s">
        <v>448</v>
      </c>
      <c r="Q44" s="164"/>
    </row>
    <row r="45" spans="1:23" ht="27" customHeight="1" x14ac:dyDescent="0.25">
      <c r="A45" s="344"/>
      <c r="B45" s="311"/>
      <c r="C45" s="314"/>
      <c r="D45" s="55"/>
      <c r="E45" s="55"/>
      <c r="F45" s="185"/>
      <c r="G45" s="306"/>
      <c r="H45" s="306"/>
      <c r="I45" s="306"/>
      <c r="J45" s="306"/>
      <c r="K45" s="306"/>
      <c r="L45" s="306"/>
      <c r="M45" s="306"/>
      <c r="N45" s="306"/>
      <c r="O45" s="306"/>
      <c r="Q45" s="164"/>
    </row>
    <row r="46" spans="1:23" ht="27" customHeight="1" thickBot="1" x14ac:dyDescent="0.3">
      <c r="A46" s="344"/>
      <c r="B46" s="311"/>
      <c r="C46" s="315"/>
      <c r="D46" s="167"/>
      <c r="E46" s="167"/>
      <c r="F46" s="186"/>
      <c r="G46" s="168">
        <v>1</v>
      </c>
      <c r="H46" s="168"/>
      <c r="I46" s="168"/>
      <c r="J46" s="168"/>
      <c r="K46" s="168"/>
      <c r="L46" s="168"/>
      <c r="M46" s="168"/>
      <c r="N46" s="168"/>
      <c r="O46" s="168"/>
      <c r="P46" s="168">
        <f>SUM(G46:O46)</f>
        <v>1</v>
      </c>
      <c r="Q46" s="169" t="s">
        <v>533</v>
      </c>
    </row>
    <row r="47" spans="1:23" ht="27" customHeight="1" thickBot="1" x14ac:dyDescent="0.3">
      <c r="A47" s="344"/>
      <c r="B47" s="311"/>
      <c r="C47" s="58"/>
      <c r="D47" s="183"/>
      <c r="E47" s="183"/>
      <c r="F47" s="183"/>
      <c r="G47" s="294" t="s">
        <v>432</v>
      </c>
      <c r="H47" s="295"/>
      <c r="I47" s="295"/>
      <c r="J47" s="295"/>
      <c r="K47" s="295"/>
      <c r="L47" s="295"/>
      <c r="M47" s="295"/>
      <c r="N47" s="296"/>
    </row>
    <row r="48" spans="1:23" ht="27" customHeight="1" thickBot="1" x14ac:dyDescent="0.3">
      <c r="A48" s="344"/>
      <c r="B48" s="311"/>
      <c r="C48" s="313" t="s">
        <v>452</v>
      </c>
      <c r="D48" s="197" t="str">
        <f>Q50</f>
        <v>basso</v>
      </c>
      <c r="E48" s="197" t="str">
        <f>Q54</f>
        <v>alto</v>
      </c>
      <c r="F48" s="196" t="str">
        <f>IF(AND(D48="basso",E48="basso"),"basso",IF(AND(D48="basso",E48="medio"),"basso",IF(AND(D48="basso",E48="alto"),"medio",IF(AND(D48="medio",E48="basso"),"basso",IF(AND(D48="medio",E48="medio"),"medio",IF(AND(D48="medio",E48="alto"),"alto",IF(AND(D48="alto",E48="basso"),"medio",IF(AND(D48="alto",E48="medio"),"alto",IF(AND(D48="alto",E48="alto"),"alto")))))))))</f>
        <v>medio</v>
      </c>
      <c r="G48" s="303" t="s">
        <v>433</v>
      </c>
      <c r="H48" s="303" t="s">
        <v>434</v>
      </c>
      <c r="I48" s="303" t="s">
        <v>435</v>
      </c>
      <c r="J48" s="305" t="s">
        <v>466</v>
      </c>
      <c r="K48" s="305" t="s">
        <v>436</v>
      </c>
      <c r="L48" s="305" t="s">
        <v>437</v>
      </c>
      <c r="M48" s="305" t="s">
        <v>438</v>
      </c>
      <c r="N48" s="305" t="s">
        <v>439</v>
      </c>
      <c r="O48" s="160"/>
      <c r="P48" s="161"/>
      <c r="Q48" s="162"/>
    </row>
    <row r="49" spans="1:17" ht="27" customHeight="1" x14ac:dyDescent="0.25">
      <c r="A49" s="344"/>
      <c r="B49" s="311"/>
      <c r="C49" s="314"/>
      <c r="D49" s="55"/>
      <c r="E49" s="55"/>
      <c r="F49" s="185"/>
      <c r="G49" s="304"/>
      <c r="H49" s="304"/>
      <c r="I49" s="304"/>
      <c r="J49" s="306"/>
      <c r="K49" s="306"/>
      <c r="L49" s="306"/>
      <c r="M49" s="306"/>
      <c r="N49" s="306"/>
      <c r="O49" s="163"/>
      <c r="Q49" s="164"/>
    </row>
    <row r="50" spans="1:17" ht="27" customHeight="1" thickBot="1" x14ac:dyDescent="0.3">
      <c r="A50" s="344"/>
      <c r="B50" s="311"/>
      <c r="C50" s="314"/>
      <c r="D50" s="55"/>
      <c r="E50" s="55"/>
      <c r="F50" s="185"/>
      <c r="G50" s="63">
        <v>1</v>
      </c>
      <c r="H50" s="63">
        <v>1</v>
      </c>
      <c r="M50" s="63">
        <v>1</v>
      </c>
      <c r="N50" s="63">
        <v>1</v>
      </c>
      <c r="P50" s="63">
        <f>SUM(G50:N50)</f>
        <v>4</v>
      </c>
      <c r="Q50" s="164" t="str">
        <f>IF(P50&gt;=4,"basso",IF(P50=3,"medio",IF(P50&lt;=2,"alto")))</f>
        <v>basso</v>
      </c>
    </row>
    <row r="51" spans="1:17" ht="27" customHeight="1" thickBot="1" x14ac:dyDescent="0.3">
      <c r="A51" s="344"/>
      <c r="B51" s="311"/>
      <c r="C51" s="314"/>
      <c r="D51" s="55"/>
      <c r="E51" s="55"/>
      <c r="F51" s="185"/>
      <c r="G51" s="295" t="s">
        <v>440</v>
      </c>
      <c r="H51" s="295"/>
      <c r="I51" s="295"/>
      <c r="J51" s="295"/>
      <c r="K51" s="295"/>
      <c r="L51" s="295"/>
      <c r="M51" s="295"/>
      <c r="N51" s="296"/>
      <c r="O51" s="165"/>
      <c r="P51" s="53"/>
      <c r="Q51" s="166"/>
    </row>
    <row r="52" spans="1:17" ht="27" customHeight="1" x14ac:dyDescent="0.25">
      <c r="A52" s="344"/>
      <c r="B52" s="311"/>
      <c r="C52" s="314"/>
      <c r="D52" s="55"/>
      <c r="E52" s="55"/>
      <c r="F52" s="185"/>
      <c r="G52" s="306" t="s">
        <v>441</v>
      </c>
      <c r="H52" s="306" t="s">
        <v>449</v>
      </c>
      <c r="I52" s="306" t="s">
        <v>443</v>
      </c>
      <c r="J52" s="306" t="s">
        <v>467</v>
      </c>
      <c r="K52" s="306" t="s">
        <v>444</v>
      </c>
      <c r="L52" s="306" t="s">
        <v>445</v>
      </c>
      <c r="M52" s="306" t="s">
        <v>446</v>
      </c>
      <c r="N52" s="306" t="s">
        <v>447</v>
      </c>
      <c r="O52" s="306" t="s">
        <v>448</v>
      </c>
      <c r="Q52" s="164"/>
    </row>
    <row r="53" spans="1:17" ht="27" customHeight="1" x14ac:dyDescent="0.25">
      <c r="A53" s="344"/>
      <c r="B53" s="311"/>
      <c r="C53" s="314"/>
      <c r="D53" s="55"/>
      <c r="E53" s="55"/>
      <c r="F53" s="185"/>
      <c r="G53" s="306"/>
      <c r="H53" s="306"/>
      <c r="I53" s="306"/>
      <c r="J53" s="306"/>
      <c r="K53" s="306"/>
      <c r="L53" s="306"/>
      <c r="M53" s="306"/>
      <c r="N53" s="306"/>
      <c r="O53" s="306"/>
      <c r="Q53" s="164"/>
    </row>
    <row r="54" spans="1:17" ht="27" customHeight="1" thickBot="1" x14ac:dyDescent="0.3">
      <c r="A54" s="344"/>
      <c r="B54" s="311"/>
      <c r="C54" s="315"/>
      <c r="D54" s="167"/>
      <c r="E54" s="167"/>
      <c r="F54" s="186"/>
      <c r="G54" s="168">
        <v>1</v>
      </c>
      <c r="H54" s="168">
        <v>1</v>
      </c>
      <c r="I54" s="168"/>
      <c r="J54" s="168"/>
      <c r="K54" s="168"/>
      <c r="L54" s="168"/>
      <c r="M54" s="168"/>
      <c r="N54" s="168"/>
      <c r="O54" s="168"/>
      <c r="P54" s="168">
        <f>SUM(G54:O54)</f>
        <v>2</v>
      </c>
      <c r="Q54" s="169" t="s">
        <v>533</v>
      </c>
    </row>
    <row r="55" spans="1:17" ht="27" customHeight="1" thickBot="1" x14ac:dyDescent="0.3">
      <c r="A55" s="344"/>
      <c r="B55" s="311"/>
      <c r="C55" s="156"/>
      <c r="D55" s="184"/>
      <c r="E55" s="184"/>
      <c r="F55" s="184"/>
      <c r="G55" s="294" t="s">
        <v>432</v>
      </c>
      <c r="H55" s="295"/>
      <c r="I55" s="295"/>
      <c r="J55" s="295"/>
      <c r="K55" s="295"/>
      <c r="L55" s="295"/>
      <c r="M55" s="295"/>
      <c r="N55" s="296"/>
      <c r="O55" s="161"/>
      <c r="P55" s="161"/>
      <c r="Q55" s="162"/>
    </row>
    <row r="56" spans="1:17" ht="27" customHeight="1" thickBot="1" x14ac:dyDescent="0.3">
      <c r="A56" s="344"/>
      <c r="B56" s="311"/>
      <c r="C56" s="313" t="s">
        <v>453</v>
      </c>
      <c r="D56" s="197" t="str">
        <f>Q58</f>
        <v>molto bassa</v>
      </c>
      <c r="E56" s="197" t="str">
        <f>Q62</f>
        <v>alto</v>
      </c>
      <c r="F56" s="196" t="s">
        <v>544</v>
      </c>
      <c r="G56" s="304" t="s">
        <v>433</v>
      </c>
      <c r="H56" s="304" t="s">
        <v>434</v>
      </c>
      <c r="I56" s="304" t="s">
        <v>435</v>
      </c>
      <c r="J56" s="306" t="s">
        <v>466</v>
      </c>
      <c r="K56" s="306" t="s">
        <v>436</v>
      </c>
      <c r="L56" s="306" t="s">
        <v>437</v>
      </c>
      <c r="M56" s="306" t="s">
        <v>438</v>
      </c>
      <c r="N56" s="306" t="s">
        <v>439</v>
      </c>
      <c r="O56" s="163"/>
      <c r="Q56" s="164"/>
    </row>
    <row r="57" spans="1:17" ht="27" customHeight="1" x14ac:dyDescent="0.25">
      <c r="A57" s="344"/>
      <c r="B57" s="311"/>
      <c r="C57" s="314"/>
      <c r="D57" s="55"/>
      <c r="E57" s="55"/>
      <c r="F57" s="185"/>
      <c r="G57" s="304"/>
      <c r="H57" s="304"/>
      <c r="I57" s="304"/>
      <c r="J57" s="306"/>
      <c r="K57" s="306"/>
      <c r="L57" s="306"/>
      <c r="M57" s="306"/>
      <c r="N57" s="306"/>
      <c r="O57" s="163"/>
      <c r="Q57" s="164"/>
    </row>
    <row r="58" spans="1:17" ht="27" customHeight="1" thickBot="1" x14ac:dyDescent="0.3">
      <c r="A58" s="344"/>
      <c r="B58" s="311"/>
      <c r="C58" s="314"/>
      <c r="D58" s="55"/>
      <c r="E58" s="55"/>
      <c r="F58" s="185"/>
      <c r="H58" s="63">
        <v>1</v>
      </c>
      <c r="L58" s="63">
        <v>1</v>
      </c>
      <c r="M58" s="63">
        <v>1</v>
      </c>
      <c r="N58" s="63">
        <v>1</v>
      </c>
      <c r="P58" s="63">
        <f>SUM(G58:N58)</f>
        <v>4</v>
      </c>
      <c r="Q58" s="164" t="s">
        <v>534</v>
      </c>
    </row>
    <row r="59" spans="1:17" ht="27" customHeight="1" thickBot="1" x14ac:dyDescent="0.3">
      <c r="A59" s="344"/>
      <c r="B59" s="311"/>
      <c r="C59" s="314"/>
      <c r="D59" s="55"/>
      <c r="E59" s="55"/>
      <c r="F59" s="185"/>
      <c r="G59" s="295" t="s">
        <v>440</v>
      </c>
      <c r="H59" s="295"/>
      <c r="I59" s="295"/>
      <c r="J59" s="295"/>
      <c r="K59" s="295"/>
      <c r="L59" s="295"/>
      <c r="M59" s="295"/>
      <c r="N59" s="296"/>
      <c r="O59" s="165"/>
      <c r="P59" s="53"/>
      <c r="Q59" s="166"/>
    </row>
    <row r="60" spans="1:17" ht="27" customHeight="1" x14ac:dyDescent="0.25">
      <c r="A60" s="344"/>
      <c r="B60" s="311"/>
      <c r="C60" s="314"/>
      <c r="D60" s="55"/>
      <c r="E60" s="55"/>
      <c r="F60" s="185"/>
      <c r="G60" s="306" t="s">
        <v>441</v>
      </c>
      <c r="H60" s="306" t="s">
        <v>449</v>
      </c>
      <c r="I60" s="306" t="s">
        <v>443</v>
      </c>
      <c r="J60" s="306" t="s">
        <v>467</v>
      </c>
      <c r="K60" s="306" t="s">
        <v>444</v>
      </c>
      <c r="L60" s="306" t="s">
        <v>445</v>
      </c>
      <c r="M60" s="306" t="s">
        <v>446</v>
      </c>
      <c r="N60" s="306" t="s">
        <v>447</v>
      </c>
      <c r="O60" s="306" t="s">
        <v>448</v>
      </c>
      <c r="Q60" s="164"/>
    </row>
    <row r="61" spans="1:17" ht="27" customHeight="1" x14ac:dyDescent="0.25">
      <c r="A61" s="344"/>
      <c r="B61" s="311"/>
      <c r="C61" s="314"/>
      <c r="D61" s="55"/>
      <c r="E61" s="55"/>
      <c r="F61" s="185"/>
      <c r="G61" s="306"/>
      <c r="H61" s="306"/>
      <c r="I61" s="306"/>
      <c r="J61" s="306"/>
      <c r="K61" s="306"/>
      <c r="L61" s="306"/>
      <c r="M61" s="306"/>
      <c r="N61" s="306"/>
      <c r="O61" s="306"/>
      <c r="Q61" s="164"/>
    </row>
    <row r="62" spans="1:17" ht="27" customHeight="1" thickBot="1" x14ac:dyDescent="0.3">
      <c r="A62" s="344"/>
      <c r="B62" s="311"/>
      <c r="C62" s="315"/>
      <c r="D62" s="167"/>
      <c r="E62" s="167"/>
      <c r="F62" s="186"/>
      <c r="G62" s="168"/>
      <c r="H62" s="168">
        <v>1</v>
      </c>
      <c r="I62" s="168"/>
      <c r="J62" s="168"/>
      <c r="K62" s="168"/>
      <c r="L62" s="168"/>
      <c r="M62" s="168"/>
      <c r="N62" s="168"/>
      <c r="O62" s="168"/>
      <c r="P62" s="168">
        <f>SUM(G62:O62)</f>
        <v>1</v>
      </c>
      <c r="Q62" s="169" t="s">
        <v>533</v>
      </c>
    </row>
    <row r="63" spans="1:17" ht="27" customHeight="1" thickBot="1" x14ac:dyDescent="0.3">
      <c r="A63" s="344"/>
      <c r="B63" s="311"/>
      <c r="C63" s="62"/>
      <c r="D63" s="56"/>
      <c r="E63" s="56"/>
      <c r="F63" s="56"/>
      <c r="G63" s="323" t="s">
        <v>432</v>
      </c>
      <c r="H63" s="323"/>
      <c r="I63" s="323"/>
      <c r="J63" s="323"/>
      <c r="K63" s="323"/>
      <c r="L63" s="323"/>
      <c r="M63" s="323"/>
      <c r="N63" s="323"/>
    </row>
    <row r="64" spans="1:17" ht="27" customHeight="1" thickBot="1" x14ac:dyDescent="0.3">
      <c r="A64" s="344"/>
      <c r="B64" s="311"/>
      <c r="C64" s="313" t="s">
        <v>547</v>
      </c>
      <c r="D64" s="197" t="str">
        <f>Q66</f>
        <v>basso</v>
      </c>
      <c r="E64" s="197" t="str">
        <f>Q70</f>
        <v>alto</v>
      </c>
      <c r="F64" s="196" t="str">
        <f>IF(AND(D64="basso",E64="basso"),"basso",IF(AND(D64="basso",E64="medio"),"basso",IF(AND(D64="basso",E64="alto"),"medio",IF(AND(D64="medio",E64="basso"),"basso",IF(AND(D64="medio",E64="medio"),"medio",IF(AND(D64="medio",E64="alto"),"alto",IF(AND(D64="alto",E64="basso"),"medio",IF(AND(D64="alto",E64="medio"),"alto",IF(AND(D64="alto",E64="alto"),"alto")))))))))</f>
        <v>medio</v>
      </c>
      <c r="G64" s="303" t="s">
        <v>433</v>
      </c>
      <c r="H64" s="303" t="s">
        <v>434</v>
      </c>
      <c r="I64" s="303" t="s">
        <v>435</v>
      </c>
      <c r="J64" s="305" t="s">
        <v>466</v>
      </c>
      <c r="K64" s="305" t="s">
        <v>436</v>
      </c>
      <c r="L64" s="305" t="s">
        <v>437</v>
      </c>
      <c r="M64" s="305" t="s">
        <v>438</v>
      </c>
      <c r="N64" s="305" t="s">
        <v>439</v>
      </c>
      <c r="O64" s="160"/>
      <c r="P64" s="161"/>
      <c r="Q64" s="162"/>
    </row>
    <row r="65" spans="1:17" ht="27" customHeight="1" x14ac:dyDescent="0.25">
      <c r="A65" s="344"/>
      <c r="B65" s="311"/>
      <c r="C65" s="314"/>
      <c r="D65" s="55"/>
      <c r="E65" s="55"/>
      <c r="F65" s="185"/>
      <c r="G65" s="304"/>
      <c r="H65" s="304"/>
      <c r="I65" s="304"/>
      <c r="J65" s="306"/>
      <c r="K65" s="306"/>
      <c r="L65" s="306"/>
      <c r="M65" s="306"/>
      <c r="N65" s="306"/>
      <c r="O65" s="163"/>
      <c r="Q65" s="164"/>
    </row>
    <row r="66" spans="1:17" ht="27" customHeight="1" thickBot="1" x14ac:dyDescent="0.3">
      <c r="A66" s="344"/>
      <c r="B66" s="311"/>
      <c r="C66" s="314"/>
      <c r="D66" s="55"/>
      <c r="E66" s="55"/>
      <c r="F66" s="185"/>
      <c r="H66" s="63">
        <v>1</v>
      </c>
      <c r="J66" s="63">
        <v>1</v>
      </c>
      <c r="M66" s="63">
        <v>1</v>
      </c>
      <c r="N66" s="63">
        <v>1</v>
      </c>
      <c r="P66" s="63">
        <f>SUM(G66:N66)</f>
        <v>4</v>
      </c>
      <c r="Q66" s="164" t="str">
        <f>IF(P66&gt;=4,"basso",IF(P66=3,"medio",IF(P66&lt;=2,"alto")))</f>
        <v>basso</v>
      </c>
    </row>
    <row r="67" spans="1:17" ht="27" customHeight="1" thickBot="1" x14ac:dyDescent="0.3">
      <c r="A67" s="344"/>
      <c r="B67" s="311"/>
      <c r="C67" s="314"/>
      <c r="D67" s="55"/>
      <c r="E67" s="55"/>
      <c r="F67" s="185"/>
      <c r="G67" s="294" t="s">
        <v>440</v>
      </c>
      <c r="H67" s="295"/>
      <c r="I67" s="295"/>
      <c r="J67" s="295"/>
      <c r="K67" s="295"/>
      <c r="L67" s="295"/>
      <c r="M67" s="295"/>
      <c r="N67" s="296"/>
      <c r="O67" s="165"/>
      <c r="P67" s="53"/>
      <c r="Q67" s="166"/>
    </row>
    <row r="68" spans="1:17" ht="27" customHeight="1" x14ac:dyDescent="0.25">
      <c r="A68" s="344"/>
      <c r="B68" s="311"/>
      <c r="C68" s="314"/>
      <c r="D68" s="55"/>
      <c r="E68" s="55"/>
      <c r="F68" s="185"/>
      <c r="G68" s="306" t="s">
        <v>441</v>
      </c>
      <c r="H68" s="306" t="s">
        <v>449</v>
      </c>
      <c r="I68" s="306" t="s">
        <v>443</v>
      </c>
      <c r="J68" s="306" t="s">
        <v>467</v>
      </c>
      <c r="K68" s="306" t="s">
        <v>444</v>
      </c>
      <c r="L68" s="306" t="s">
        <v>445</v>
      </c>
      <c r="M68" s="306" t="s">
        <v>446</v>
      </c>
      <c r="N68" s="306" t="s">
        <v>447</v>
      </c>
      <c r="O68" s="306" t="s">
        <v>448</v>
      </c>
      <c r="Q68" s="164"/>
    </row>
    <row r="69" spans="1:17" ht="27" customHeight="1" x14ac:dyDescent="0.25">
      <c r="A69" s="344"/>
      <c r="B69" s="311"/>
      <c r="C69" s="314"/>
      <c r="D69" s="55"/>
      <c r="E69" s="55"/>
      <c r="F69" s="185"/>
      <c r="G69" s="306"/>
      <c r="H69" s="306"/>
      <c r="I69" s="306"/>
      <c r="J69" s="306"/>
      <c r="K69" s="306"/>
      <c r="L69" s="306"/>
      <c r="M69" s="306"/>
      <c r="N69" s="306"/>
      <c r="O69" s="306"/>
      <c r="Q69" s="164"/>
    </row>
    <row r="70" spans="1:17" ht="27" customHeight="1" thickBot="1" x14ac:dyDescent="0.3">
      <c r="A70" s="345"/>
      <c r="B70" s="312"/>
      <c r="C70" s="315"/>
      <c r="D70" s="167"/>
      <c r="E70" s="167"/>
      <c r="F70" s="186"/>
      <c r="G70" s="168"/>
      <c r="H70" s="168">
        <v>1</v>
      </c>
      <c r="I70" s="168"/>
      <c r="J70" s="168"/>
      <c r="K70" s="168"/>
      <c r="L70" s="168"/>
      <c r="M70" s="168"/>
      <c r="N70" s="168"/>
      <c r="O70" s="168"/>
      <c r="P70" s="168">
        <f>SUM(G70:O70)</f>
        <v>1</v>
      </c>
      <c r="Q70" s="169" t="s">
        <v>533</v>
      </c>
    </row>
    <row r="71" spans="1:17" x14ac:dyDescent="0.25">
      <c r="B71" s="62"/>
      <c r="C71" s="62"/>
      <c r="D71" s="56"/>
      <c r="E71" s="56"/>
      <c r="F71" s="56"/>
    </row>
    <row r="72" spans="1:17" ht="24" thickBot="1" x14ac:dyDescent="0.3">
      <c r="B72" s="62"/>
      <c r="C72" s="62"/>
      <c r="D72" s="56"/>
      <c r="E72" s="56"/>
      <c r="F72" s="56"/>
      <c r="G72" s="323" t="s">
        <v>432</v>
      </c>
      <c r="H72" s="323"/>
      <c r="I72" s="323"/>
      <c r="J72" s="323"/>
      <c r="K72" s="323"/>
      <c r="L72" s="323"/>
      <c r="M72" s="323"/>
      <c r="N72" s="323"/>
    </row>
    <row r="73" spans="1:17" ht="13.5" thickBot="1" x14ac:dyDescent="0.3">
      <c r="B73" s="62"/>
      <c r="C73" s="360" t="s">
        <v>579</v>
      </c>
      <c r="D73" s="197" t="str">
        <f>Q75</f>
        <v>basso</v>
      </c>
      <c r="E73" s="197" t="str">
        <f>Q79</f>
        <v>alto</v>
      </c>
      <c r="F73" s="196" t="str">
        <f>IF(AND(D73="basso",E73="basso"),"basso",IF(AND(D73="basso",E73="medio"),"basso",IF(AND(D73="basso",E73="alto"),"medio",IF(AND(D73="medio",E73="basso"),"basso",IF(AND(D73="medio",E73="medio"),"medio",IF(AND(D73="medio",E73="alto"),"alto",IF(AND(D73="alto",E73="basso"),"medio",IF(AND(D73="alto",E73="medio"),"alto",IF(AND(D73="alto",E73="alto"),"alto")))))))))</f>
        <v>medio</v>
      </c>
      <c r="G73" s="303" t="s">
        <v>433</v>
      </c>
      <c r="H73" s="303" t="s">
        <v>434</v>
      </c>
      <c r="I73" s="303" t="s">
        <v>435</v>
      </c>
      <c r="J73" s="305" t="s">
        <v>466</v>
      </c>
      <c r="K73" s="305" t="s">
        <v>436</v>
      </c>
      <c r="L73" s="305" t="s">
        <v>437</v>
      </c>
      <c r="M73" s="305" t="s">
        <v>438</v>
      </c>
      <c r="N73" s="305" t="s">
        <v>439</v>
      </c>
      <c r="O73" s="160"/>
      <c r="P73" s="161"/>
      <c r="Q73" s="162"/>
    </row>
    <row r="74" spans="1:17" x14ac:dyDescent="0.25">
      <c r="B74" s="62"/>
      <c r="C74" s="361"/>
      <c r="D74" s="55"/>
      <c r="E74" s="55"/>
      <c r="F74" s="185"/>
      <c r="G74" s="304"/>
      <c r="H74" s="304"/>
      <c r="I74" s="304"/>
      <c r="J74" s="306"/>
      <c r="K74" s="306"/>
      <c r="L74" s="306"/>
      <c r="M74" s="306"/>
      <c r="N74" s="306"/>
      <c r="O74" s="163"/>
      <c r="Q74" s="164"/>
    </row>
    <row r="75" spans="1:17" ht="13.5" thickBot="1" x14ac:dyDescent="0.3">
      <c r="B75" s="62"/>
      <c r="C75" s="361"/>
      <c r="D75" s="55"/>
      <c r="E75" s="55"/>
      <c r="F75" s="185"/>
      <c r="G75" s="63">
        <v>1</v>
      </c>
      <c r="H75" s="63">
        <v>1</v>
      </c>
      <c r="J75" s="63">
        <v>1</v>
      </c>
      <c r="N75" s="63">
        <v>1</v>
      </c>
      <c r="P75" s="63">
        <f>SUM(G75:N75)</f>
        <v>4</v>
      </c>
      <c r="Q75" s="164" t="str">
        <f>IF(P75&gt;=4,"basso",IF(P75=3,"medio",IF(P75&lt;=2,"alto")))</f>
        <v>basso</v>
      </c>
    </row>
    <row r="76" spans="1:17" ht="24" thickBot="1" x14ac:dyDescent="0.3">
      <c r="B76" s="62"/>
      <c r="C76" s="361"/>
      <c r="D76" s="55"/>
      <c r="E76" s="55"/>
      <c r="F76" s="185"/>
      <c r="G76" s="294" t="s">
        <v>440</v>
      </c>
      <c r="H76" s="295"/>
      <c r="I76" s="295"/>
      <c r="J76" s="295"/>
      <c r="K76" s="295"/>
      <c r="L76" s="295"/>
      <c r="M76" s="295"/>
      <c r="N76" s="296"/>
      <c r="O76" s="165"/>
      <c r="P76" s="53"/>
      <c r="Q76" s="166"/>
    </row>
    <row r="77" spans="1:17" x14ac:dyDescent="0.25">
      <c r="B77" s="62"/>
      <c r="C77" s="361"/>
      <c r="D77" s="55"/>
      <c r="E77" s="55"/>
      <c r="F77" s="185"/>
      <c r="G77" s="306" t="s">
        <v>441</v>
      </c>
      <c r="H77" s="306" t="s">
        <v>449</v>
      </c>
      <c r="I77" s="306" t="s">
        <v>443</v>
      </c>
      <c r="J77" s="306" t="s">
        <v>467</v>
      </c>
      <c r="K77" s="306" t="s">
        <v>444</v>
      </c>
      <c r="L77" s="306" t="s">
        <v>445</v>
      </c>
      <c r="M77" s="306" t="s">
        <v>446</v>
      </c>
      <c r="N77" s="306" t="s">
        <v>447</v>
      </c>
      <c r="O77" s="306" t="s">
        <v>448</v>
      </c>
      <c r="Q77" s="164"/>
    </row>
    <row r="78" spans="1:17" x14ac:dyDescent="0.25">
      <c r="B78" s="62"/>
      <c r="C78" s="361"/>
      <c r="D78" s="55"/>
      <c r="E78" s="55"/>
      <c r="F78" s="185"/>
      <c r="G78" s="306"/>
      <c r="H78" s="306"/>
      <c r="I78" s="306"/>
      <c r="J78" s="306"/>
      <c r="K78" s="306"/>
      <c r="L78" s="306"/>
      <c r="M78" s="306"/>
      <c r="N78" s="306"/>
      <c r="O78" s="306"/>
      <c r="Q78" s="164"/>
    </row>
    <row r="79" spans="1:17" ht="13.5" thickBot="1" x14ac:dyDescent="0.3">
      <c r="B79" s="62"/>
      <c r="C79" s="362"/>
      <c r="D79" s="167"/>
      <c r="E79" s="167"/>
      <c r="F79" s="186"/>
      <c r="G79" s="168"/>
      <c r="H79" s="168"/>
      <c r="I79" s="168"/>
      <c r="J79" s="168"/>
      <c r="K79" s="168"/>
      <c r="L79" s="168"/>
      <c r="M79" s="168"/>
      <c r="N79" s="168"/>
      <c r="O79" s="168"/>
      <c r="P79" s="168">
        <v>0</v>
      </c>
      <c r="Q79" s="169" t="s">
        <v>533</v>
      </c>
    </row>
    <row r="80" spans="1:17" x14ac:dyDescent="0.25">
      <c r="B80" s="62"/>
      <c r="C80" s="62"/>
      <c r="D80" s="56"/>
      <c r="E80" s="56"/>
      <c r="F80" s="56"/>
    </row>
    <row r="81" spans="1:17" ht="43.5" customHeight="1" x14ac:dyDescent="0.25">
      <c r="B81" s="62"/>
      <c r="C81" s="62"/>
      <c r="D81" s="56"/>
      <c r="E81" s="56"/>
      <c r="F81" s="219" t="s">
        <v>595</v>
      </c>
      <c r="G81" s="324" t="s">
        <v>604</v>
      </c>
      <c r="H81" s="325"/>
      <c r="I81" s="325"/>
      <c r="J81" s="325"/>
      <c r="K81" s="325"/>
      <c r="L81" s="325"/>
      <c r="M81" s="325"/>
      <c r="N81" s="325"/>
      <c r="O81" s="325"/>
      <c r="P81" s="325"/>
      <c r="Q81" s="325"/>
    </row>
    <row r="82" spans="1:17" ht="13.5" thickBot="1" x14ac:dyDescent="0.3">
      <c r="B82" s="62"/>
      <c r="C82" s="62"/>
      <c r="D82" s="56"/>
      <c r="E82" s="56"/>
      <c r="F82" s="56"/>
    </row>
    <row r="83" spans="1:17" ht="51.75" customHeight="1" thickBot="1" x14ac:dyDescent="0.3">
      <c r="A83" s="354" t="s">
        <v>536</v>
      </c>
      <c r="B83" s="346" t="s">
        <v>454</v>
      </c>
      <c r="C83" s="179"/>
      <c r="D83" s="172" t="s">
        <v>429</v>
      </c>
      <c r="E83" s="172" t="s">
        <v>430</v>
      </c>
      <c r="F83" s="172" t="s">
        <v>431</v>
      </c>
      <c r="G83" s="294" t="s">
        <v>432</v>
      </c>
      <c r="H83" s="295"/>
      <c r="I83" s="295"/>
      <c r="J83" s="295"/>
      <c r="K83" s="295"/>
      <c r="L83" s="295"/>
      <c r="M83" s="295"/>
      <c r="N83" s="296"/>
      <c r="O83" s="173"/>
      <c r="P83" s="171"/>
      <c r="Q83" s="174"/>
    </row>
    <row r="84" spans="1:17" ht="70.900000000000006" customHeight="1" thickBot="1" x14ac:dyDescent="0.3">
      <c r="A84" s="355"/>
      <c r="B84" s="347"/>
      <c r="C84" s="199" t="s">
        <v>549</v>
      </c>
      <c r="D84" s="203" t="str">
        <f>Q86</f>
        <v>basso</v>
      </c>
      <c r="E84" s="197" t="str">
        <f>Q90</f>
        <v>alto</v>
      </c>
      <c r="F84" s="196" t="str">
        <f>IF(AND(D84="basso",E84="basso"),"basso",IF(AND(D84="basso",E84="medio"),"basso",IF(AND(D84="basso",E84="alto"),"medio",IF(AND(D84="medio",E84="basso"),"basso",IF(AND(D84="medio",E84="medio"),"medio",IF(AND(D84="medio",E84="alto"),"alto",IF(AND(D84="alto",E84="basso"),"medio",IF(AND(D84="alto",E84="medio"),"alto",IF(AND(D84="alto",E84="alto"),"alto")))))))))</f>
        <v>medio</v>
      </c>
      <c r="G84" s="321" t="s">
        <v>433</v>
      </c>
      <c r="H84" s="303" t="s">
        <v>434</v>
      </c>
      <c r="I84" s="303" t="s">
        <v>435</v>
      </c>
      <c r="J84" s="305" t="s">
        <v>466</v>
      </c>
      <c r="K84" s="305" t="s">
        <v>436</v>
      </c>
      <c r="L84" s="305" t="s">
        <v>437</v>
      </c>
      <c r="M84" s="305" t="s">
        <v>438</v>
      </c>
      <c r="N84" s="305" t="s">
        <v>439</v>
      </c>
      <c r="O84" s="163"/>
      <c r="Q84" s="164"/>
    </row>
    <row r="85" spans="1:17" ht="15" customHeight="1" x14ac:dyDescent="0.25">
      <c r="A85" s="355"/>
      <c r="B85" s="348"/>
      <c r="C85" s="180"/>
      <c r="D85" s="55"/>
      <c r="E85" s="55"/>
      <c r="F85" s="185"/>
      <c r="G85" s="322"/>
      <c r="H85" s="304"/>
      <c r="I85" s="304"/>
      <c r="J85" s="306"/>
      <c r="K85" s="306"/>
      <c r="L85" s="306"/>
      <c r="M85" s="306"/>
      <c r="N85" s="306"/>
      <c r="O85" s="163"/>
      <c r="Q85" s="164"/>
    </row>
    <row r="86" spans="1:17" ht="15.75" customHeight="1" thickBot="1" x14ac:dyDescent="0.3">
      <c r="A86" s="355"/>
      <c r="B86" s="348"/>
      <c r="C86" s="180"/>
      <c r="D86" s="55"/>
      <c r="E86" s="55"/>
      <c r="F86" s="185"/>
      <c r="G86" s="63">
        <v>1</v>
      </c>
      <c r="H86" s="63">
        <v>1</v>
      </c>
      <c r="K86" s="63">
        <v>1</v>
      </c>
      <c r="L86" s="63">
        <v>1</v>
      </c>
      <c r="P86" s="63">
        <f>SUM(G86:N86)</f>
        <v>4</v>
      </c>
      <c r="Q86" s="164" t="str">
        <f>IF(P86&gt;=4,"basso",IF(P86=3,"medio",IF(P86&lt;=2,"alto")))</f>
        <v>basso</v>
      </c>
    </row>
    <row r="87" spans="1:17" ht="24" thickBot="1" x14ac:dyDescent="0.3">
      <c r="A87" s="355"/>
      <c r="B87" s="348"/>
      <c r="C87" s="180"/>
      <c r="D87" s="55"/>
      <c r="E87" s="55"/>
      <c r="F87" s="185"/>
      <c r="G87" s="294" t="s">
        <v>440</v>
      </c>
      <c r="H87" s="295"/>
      <c r="I87" s="295"/>
      <c r="J87" s="295"/>
      <c r="K87" s="295"/>
      <c r="L87" s="295"/>
      <c r="M87" s="295"/>
      <c r="N87" s="296"/>
      <c r="O87" s="165"/>
      <c r="P87" s="53"/>
      <c r="Q87" s="166"/>
    </row>
    <row r="88" spans="1:17" ht="12.75" customHeight="1" x14ac:dyDescent="0.25">
      <c r="A88" s="355"/>
      <c r="B88" s="348"/>
      <c r="C88" s="180"/>
      <c r="D88" s="55"/>
      <c r="E88" s="55"/>
      <c r="F88" s="185"/>
      <c r="G88" s="306" t="s">
        <v>441</v>
      </c>
      <c r="H88" s="306" t="s">
        <v>449</v>
      </c>
      <c r="I88" s="306" t="s">
        <v>443</v>
      </c>
      <c r="J88" s="306" t="s">
        <v>467</v>
      </c>
      <c r="K88" s="306" t="s">
        <v>444</v>
      </c>
      <c r="L88" s="306" t="s">
        <v>445</v>
      </c>
      <c r="M88" s="306" t="s">
        <v>446</v>
      </c>
      <c r="N88" s="306" t="s">
        <v>447</v>
      </c>
      <c r="O88" s="306" t="s">
        <v>448</v>
      </c>
      <c r="Q88" s="164"/>
    </row>
    <row r="89" spans="1:17" ht="51" customHeight="1" x14ac:dyDescent="0.25">
      <c r="A89" s="355"/>
      <c r="B89" s="348"/>
      <c r="C89" s="180"/>
      <c r="D89" s="55"/>
      <c r="E89" s="55"/>
      <c r="F89" s="185"/>
      <c r="G89" s="306"/>
      <c r="H89" s="306"/>
      <c r="I89" s="306"/>
      <c r="J89" s="306"/>
      <c r="K89" s="306"/>
      <c r="L89" s="306"/>
      <c r="M89" s="306"/>
      <c r="N89" s="306"/>
      <c r="O89" s="306"/>
      <c r="Q89" s="164"/>
    </row>
    <row r="90" spans="1:17" ht="15.75" customHeight="1" thickBot="1" x14ac:dyDescent="0.3">
      <c r="A90" s="356"/>
      <c r="B90" s="349"/>
      <c r="C90" s="187"/>
      <c r="D90" s="167"/>
      <c r="E90" s="167"/>
      <c r="F90" s="186"/>
      <c r="G90" s="168">
        <v>1</v>
      </c>
      <c r="H90" s="168">
        <v>1</v>
      </c>
      <c r="I90" s="168"/>
      <c r="J90" s="168"/>
      <c r="K90" s="168"/>
      <c r="L90" s="168"/>
      <c r="M90" s="168"/>
      <c r="N90" s="168"/>
      <c r="O90" s="168"/>
      <c r="P90" s="168">
        <f>SUM(G90:O90)</f>
        <v>2</v>
      </c>
      <c r="Q90" s="169" t="s">
        <v>533</v>
      </c>
    </row>
    <row r="91" spans="1:17" x14ac:dyDescent="0.25">
      <c r="A91" s="198"/>
      <c r="B91" s="62"/>
      <c r="C91" s="62"/>
      <c r="D91" s="56"/>
      <c r="E91" s="56"/>
      <c r="F91" s="56"/>
    </row>
    <row r="92" spans="1:17" ht="43.5" customHeight="1" x14ac:dyDescent="0.25">
      <c r="B92" s="62"/>
      <c r="C92" s="62"/>
      <c r="D92" s="56"/>
      <c r="E92" s="56"/>
      <c r="F92" s="219" t="s">
        <v>595</v>
      </c>
      <c r="G92" s="324" t="s">
        <v>596</v>
      </c>
      <c r="H92" s="325"/>
      <c r="I92" s="325"/>
      <c r="J92" s="325"/>
      <c r="K92" s="325"/>
      <c r="L92" s="325"/>
      <c r="M92" s="325"/>
      <c r="N92" s="325"/>
      <c r="O92" s="325"/>
      <c r="P92" s="325"/>
      <c r="Q92" s="325"/>
    </row>
    <row r="93" spans="1:17" ht="13.5" thickBot="1" x14ac:dyDescent="0.3">
      <c r="A93" s="198"/>
      <c r="B93" s="62"/>
      <c r="C93" s="62"/>
      <c r="D93" s="56"/>
      <c r="E93" s="56"/>
      <c r="F93" s="56"/>
    </row>
    <row r="94" spans="1:17" ht="29.25" thickBot="1" x14ac:dyDescent="0.3">
      <c r="A94" s="198"/>
      <c r="B94" s="54"/>
      <c r="C94" s="182"/>
      <c r="D94" s="172" t="s">
        <v>429</v>
      </c>
      <c r="E94" s="172" t="s">
        <v>430</v>
      </c>
      <c r="F94" s="172" t="s">
        <v>431</v>
      </c>
      <c r="G94" s="294" t="s">
        <v>432</v>
      </c>
      <c r="H94" s="295"/>
      <c r="I94" s="295"/>
      <c r="J94" s="295"/>
      <c r="K94" s="295"/>
      <c r="L94" s="295"/>
      <c r="M94" s="295"/>
      <c r="N94" s="296"/>
      <c r="O94" s="173"/>
      <c r="P94" s="171"/>
      <c r="Q94" s="174"/>
    </row>
    <row r="95" spans="1:17" ht="41.1" customHeight="1" thickBot="1" x14ac:dyDescent="0.3">
      <c r="A95" s="343" t="s">
        <v>537</v>
      </c>
      <c r="B95" s="326" t="s">
        <v>455</v>
      </c>
      <c r="C95" s="199" t="s">
        <v>456</v>
      </c>
      <c r="D95" s="197" t="str">
        <f>Q97</f>
        <v>alto</v>
      </c>
      <c r="E95" s="197" t="str">
        <f>Q101</f>
        <v>alto</v>
      </c>
      <c r="F95" s="195" t="str">
        <f>IF(AND(D95="basso",E95="basso"),"basso",IF(AND(D95="basso",E95="medio"),"basso",IF(AND(D95="basso",E95="alto"),"medio",IF(AND(D95="medio",E95="basso"),"basso",IF(AND(D95="medio",E95="medio"),"medio",IF(AND(D95="medio",E95="alto"),"alto",IF(AND(D95="alto",E95="basso"),"medio",IF(AND(D95="alto",E95="medio"),"alto",IF(AND(D95="alto",E95="alto"),"alto")))))))))</f>
        <v>alto</v>
      </c>
      <c r="G95" s="304" t="s">
        <v>433</v>
      </c>
      <c r="H95" s="304" t="s">
        <v>434</v>
      </c>
      <c r="I95" s="304" t="s">
        <v>435</v>
      </c>
      <c r="J95" s="306" t="s">
        <v>466</v>
      </c>
      <c r="K95" s="306" t="s">
        <v>436</v>
      </c>
      <c r="L95" s="306" t="s">
        <v>437</v>
      </c>
      <c r="M95" s="306" t="s">
        <v>438</v>
      </c>
      <c r="N95" s="306" t="s">
        <v>439</v>
      </c>
      <c r="O95" s="163"/>
      <c r="Q95" s="164"/>
    </row>
    <row r="96" spans="1:17" x14ac:dyDescent="0.25">
      <c r="A96" s="344"/>
      <c r="B96" s="327"/>
      <c r="C96" s="57"/>
      <c r="D96" s="55"/>
      <c r="E96" s="55"/>
      <c r="F96" s="55"/>
      <c r="G96" s="304"/>
      <c r="H96" s="304"/>
      <c r="I96" s="304"/>
      <c r="J96" s="306"/>
      <c r="K96" s="306"/>
      <c r="L96" s="306"/>
      <c r="M96" s="306"/>
      <c r="N96" s="306"/>
      <c r="O96" s="163"/>
      <c r="Q96" s="164"/>
    </row>
    <row r="97" spans="1:17" ht="13.5" thickBot="1" x14ac:dyDescent="0.3">
      <c r="A97" s="344"/>
      <c r="B97" s="327"/>
      <c r="C97" s="57"/>
      <c r="D97" s="55"/>
      <c r="E97" s="55"/>
      <c r="F97" s="55"/>
      <c r="G97" s="63">
        <v>1</v>
      </c>
      <c r="N97" s="63">
        <v>1</v>
      </c>
      <c r="P97" s="63">
        <f>SUM(G97:N97)</f>
        <v>2</v>
      </c>
      <c r="Q97" s="164" t="str">
        <f>IF(P97&gt;=4,"basso",IF(P97=3,"medio",IF(P97&lt;=2,"alto")))</f>
        <v>alto</v>
      </c>
    </row>
    <row r="98" spans="1:17" ht="24" thickBot="1" x14ac:dyDescent="0.3">
      <c r="A98" s="344"/>
      <c r="B98" s="327"/>
      <c r="C98" s="57"/>
      <c r="D98" s="55"/>
      <c r="E98" s="55"/>
      <c r="F98" s="175"/>
      <c r="G98" s="294" t="s">
        <v>440</v>
      </c>
      <c r="H98" s="295"/>
      <c r="I98" s="295"/>
      <c r="J98" s="295"/>
      <c r="K98" s="295"/>
      <c r="L98" s="295"/>
      <c r="M98" s="295"/>
      <c r="N98" s="296"/>
      <c r="O98" s="165"/>
      <c r="P98" s="53"/>
      <c r="Q98" s="166"/>
    </row>
    <row r="99" spans="1:17" ht="12.75" customHeight="1" x14ac:dyDescent="0.25">
      <c r="A99" s="344"/>
      <c r="B99" s="327"/>
      <c r="C99" s="57"/>
      <c r="D99" s="55"/>
      <c r="E99" s="55"/>
      <c r="F99" s="55"/>
      <c r="G99" s="306" t="s">
        <v>441</v>
      </c>
      <c r="H99" s="306" t="s">
        <v>449</v>
      </c>
      <c r="I99" s="306" t="s">
        <v>443</v>
      </c>
      <c r="J99" s="306" t="s">
        <v>467</v>
      </c>
      <c r="K99" s="306" t="s">
        <v>444</v>
      </c>
      <c r="L99" s="306" t="s">
        <v>445</v>
      </c>
      <c r="M99" s="306" t="s">
        <v>446</v>
      </c>
      <c r="N99" s="306" t="s">
        <v>447</v>
      </c>
      <c r="O99" s="306" t="s">
        <v>448</v>
      </c>
      <c r="Q99" s="164"/>
    </row>
    <row r="100" spans="1:17" ht="58.5" customHeight="1" x14ac:dyDescent="0.25">
      <c r="A100" s="344"/>
      <c r="B100" s="327"/>
      <c r="C100" s="57"/>
      <c r="D100" s="55"/>
      <c r="E100" s="55"/>
      <c r="F100" s="55"/>
      <c r="G100" s="306"/>
      <c r="H100" s="306"/>
      <c r="I100" s="306"/>
      <c r="J100" s="306"/>
      <c r="K100" s="306"/>
      <c r="L100" s="306"/>
      <c r="M100" s="306"/>
      <c r="N100" s="306"/>
      <c r="O100" s="306"/>
      <c r="Q100" s="164"/>
    </row>
    <row r="101" spans="1:17" ht="13.5" thickBot="1" x14ac:dyDescent="0.3">
      <c r="A101" s="344"/>
      <c r="B101" s="327"/>
      <c r="C101" s="177"/>
      <c r="D101" s="167"/>
      <c r="E101" s="167"/>
      <c r="F101" s="167"/>
      <c r="G101" s="168">
        <v>1</v>
      </c>
      <c r="H101" s="168">
        <v>1</v>
      </c>
      <c r="I101" s="168"/>
      <c r="J101" s="168"/>
      <c r="K101" s="168"/>
      <c r="L101" s="168"/>
      <c r="M101" s="168"/>
      <c r="N101" s="168"/>
      <c r="O101" s="168"/>
      <c r="P101" s="168">
        <f>SUM(G101:O101)</f>
        <v>2</v>
      </c>
      <c r="Q101" s="169" t="s">
        <v>533</v>
      </c>
    </row>
    <row r="102" spans="1:17" ht="24" thickBot="1" x14ac:dyDescent="0.3">
      <c r="A102" s="344"/>
      <c r="B102" s="328"/>
      <c r="C102" s="58"/>
      <c r="D102" s="183"/>
      <c r="E102" s="183"/>
      <c r="F102" s="183"/>
      <c r="G102" s="323" t="s">
        <v>432</v>
      </c>
      <c r="H102" s="323"/>
      <c r="I102" s="323"/>
      <c r="J102" s="323"/>
      <c r="K102" s="323"/>
      <c r="L102" s="323"/>
      <c r="M102" s="323"/>
      <c r="N102" s="323"/>
    </row>
    <row r="103" spans="1:17" ht="91.5" customHeight="1" thickBot="1" x14ac:dyDescent="0.3">
      <c r="A103" s="344"/>
      <c r="B103" s="328"/>
      <c r="C103" s="199" t="s">
        <v>457</v>
      </c>
      <c r="D103" s="197" t="str">
        <f>Q105</f>
        <v>bassa</v>
      </c>
      <c r="E103" s="197" t="str">
        <f>Q109</f>
        <v>alto</v>
      </c>
      <c r="F103" s="196" t="s">
        <v>544</v>
      </c>
      <c r="G103" s="303" t="s">
        <v>433</v>
      </c>
      <c r="H103" s="303" t="s">
        <v>434</v>
      </c>
      <c r="I103" s="303" t="s">
        <v>435</v>
      </c>
      <c r="J103" s="305" t="s">
        <v>466</v>
      </c>
      <c r="K103" s="305" t="s">
        <v>436</v>
      </c>
      <c r="L103" s="305" t="s">
        <v>437</v>
      </c>
      <c r="M103" s="305" t="s">
        <v>438</v>
      </c>
      <c r="N103" s="305" t="s">
        <v>439</v>
      </c>
      <c r="O103" s="160"/>
      <c r="P103" s="161"/>
      <c r="Q103" s="162"/>
    </row>
    <row r="104" spans="1:17" x14ac:dyDescent="0.25">
      <c r="A104" s="344"/>
      <c r="B104" s="328"/>
      <c r="C104" s="57"/>
      <c r="D104" s="55"/>
      <c r="E104" s="55"/>
      <c r="F104" s="55"/>
      <c r="G104" s="304"/>
      <c r="H104" s="304"/>
      <c r="I104" s="304"/>
      <c r="J104" s="306"/>
      <c r="K104" s="306"/>
      <c r="L104" s="306"/>
      <c r="M104" s="306"/>
      <c r="N104" s="306"/>
      <c r="O104" s="163"/>
      <c r="Q104" s="164"/>
    </row>
    <row r="105" spans="1:17" ht="13.5" thickBot="1" x14ac:dyDescent="0.3">
      <c r="A105" s="344"/>
      <c r="B105" s="328"/>
      <c r="C105" s="57"/>
      <c r="D105" s="55"/>
      <c r="E105" s="55"/>
      <c r="F105" s="55"/>
      <c r="G105" s="63">
        <v>1</v>
      </c>
      <c r="I105" s="63">
        <v>1</v>
      </c>
      <c r="J105" s="63">
        <v>1</v>
      </c>
      <c r="N105" s="63">
        <v>1</v>
      </c>
      <c r="P105" s="63">
        <f>SUM(G105:N105)</f>
        <v>4</v>
      </c>
      <c r="Q105" s="164" t="s">
        <v>551</v>
      </c>
    </row>
    <row r="106" spans="1:17" ht="24" thickBot="1" x14ac:dyDescent="0.3">
      <c r="A106" s="344"/>
      <c r="B106" s="328"/>
      <c r="C106" s="57"/>
      <c r="D106" s="55"/>
      <c r="E106" s="55"/>
      <c r="F106" s="175"/>
      <c r="G106" s="294" t="s">
        <v>440</v>
      </c>
      <c r="H106" s="295"/>
      <c r="I106" s="295"/>
      <c r="J106" s="295"/>
      <c r="K106" s="295"/>
      <c r="L106" s="295"/>
      <c r="M106" s="295"/>
      <c r="N106" s="296"/>
      <c r="O106" s="165"/>
      <c r="P106" s="53"/>
      <c r="Q106" s="166"/>
    </row>
    <row r="107" spans="1:17" ht="12.75" customHeight="1" x14ac:dyDescent="0.25">
      <c r="A107" s="344"/>
      <c r="B107" s="328"/>
      <c r="C107" s="57"/>
      <c r="D107" s="55"/>
      <c r="E107" s="55"/>
      <c r="F107" s="55"/>
      <c r="G107" s="306" t="s">
        <v>441</v>
      </c>
      <c r="H107" s="306" t="s">
        <v>449</v>
      </c>
      <c r="I107" s="306" t="s">
        <v>443</v>
      </c>
      <c r="J107" s="306" t="s">
        <v>467</v>
      </c>
      <c r="K107" s="306" t="s">
        <v>444</v>
      </c>
      <c r="L107" s="306" t="s">
        <v>445</v>
      </c>
      <c r="M107" s="306" t="s">
        <v>446</v>
      </c>
      <c r="N107" s="306" t="s">
        <v>447</v>
      </c>
      <c r="O107" s="306" t="s">
        <v>448</v>
      </c>
      <c r="Q107" s="164"/>
    </row>
    <row r="108" spans="1:17" ht="54.75" customHeight="1" x14ac:dyDescent="0.25">
      <c r="A108" s="344"/>
      <c r="B108" s="328"/>
      <c r="C108" s="57"/>
      <c r="D108" s="55"/>
      <c r="E108" s="55"/>
      <c r="F108" s="55"/>
      <c r="G108" s="306"/>
      <c r="H108" s="306"/>
      <c r="I108" s="306"/>
      <c r="J108" s="306"/>
      <c r="K108" s="306"/>
      <c r="L108" s="306"/>
      <c r="M108" s="306"/>
      <c r="N108" s="306"/>
      <c r="O108" s="306"/>
      <c r="Q108" s="164"/>
    </row>
    <row r="109" spans="1:17" ht="13.5" thickBot="1" x14ac:dyDescent="0.3">
      <c r="A109" s="345"/>
      <c r="B109" s="329"/>
      <c r="C109" s="177"/>
      <c r="D109" s="167"/>
      <c r="E109" s="167"/>
      <c r="F109" s="167"/>
      <c r="G109" s="168">
        <v>1</v>
      </c>
      <c r="H109" s="168">
        <v>1</v>
      </c>
      <c r="I109" s="168"/>
      <c r="J109" s="168"/>
      <c r="K109" s="168"/>
      <c r="L109" s="168"/>
      <c r="M109" s="168"/>
      <c r="N109" s="168"/>
      <c r="O109" s="168"/>
      <c r="P109" s="168">
        <f>SUM(G109:O109)</f>
        <v>2</v>
      </c>
      <c r="Q109" s="169" t="s">
        <v>533</v>
      </c>
    </row>
    <row r="110" spans="1:17" x14ac:dyDescent="0.25">
      <c r="A110" s="235"/>
      <c r="B110" s="62"/>
      <c r="C110" s="62"/>
      <c r="D110" s="56"/>
      <c r="E110" s="56"/>
      <c r="F110" s="56"/>
    </row>
    <row r="111" spans="1:17" ht="43.5" customHeight="1" x14ac:dyDescent="0.25">
      <c r="B111" s="62"/>
      <c r="C111" s="62"/>
      <c r="D111" s="56"/>
      <c r="E111" s="56"/>
      <c r="F111" s="219" t="s">
        <v>597</v>
      </c>
      <c r="G111" s="324" t="s">
        <v>598</v>
      </c>
      <c r="H111" s="325"/>
      <c r="I111" s="325"/>
      <c r="J111" s="325"/>
      <c r="K111" s="325"/>
      <c r="L111" s="325"/>
      <c r="M111" s="325"/>
      <c r="N111" s="325"/>
      <c r="O111" s="325"/>
      <c r="P111" s="325"/>
      <c r="Q111" s="325"/>
    </row>
    <row r="112" spans="1:17" ht="13.5" thickBot="1" x14ac:dyDescent="0.3">
      <c r="B112" s="59"/>
      <c r="C112" s="58"/>
      <c r="D112" s="183"/>
      <c r="E112" s="183"/>
      <c r="F112" s="183"/>
    </row>
    <row r="113" spans="1:17" ht="29.25" thickBot="1" x14ac:dyDescent="0.3">
      <c r="B113" s="60"/>
      <c r="C113" s="172"/>
      <c r="D113" s="172" t="s">
        <v>429</v>
      </c>
      <c r="E113" s="172" t="s">
        <v>430</v>
      </c>
      <c r="F113" s="172" t="s">
        <v>431</v>
      </c>
      <c r="G113" s="294" t="s">
        <v>432</v>
      </c>
      <c r="H113" s="295"/>
      <c r="I113" s="295"/>
      <c r="J113" s="295"/>
      <c r="K113" s="295"/>
      <c r="L113" s="295"/>
      <c r="M113" s="295"/>
      <c r="N113" s="296"/>
      <c r="O113" s="173"/>
      <c r="P113" s="171"/>
      <c r="Q113" s="174"/>
    </row>
    <row r="114" spans="1:17" ht="43.5" customHeight="1" thickBot="1" x14ac:dyDescent="0.3">
      <c r="A114" s="343" t="s">
        <v>538</v>
      </c>
      <c r="B114" s="330" t="s">
        <v>458</v>
      </c>
      <c r="C114" s="204" t="s">
        <v>552</v>
      </c>
      <c r="D114" s="197" t="str">
        <f>Q116</f>
        <v>basso</v>
      </c>
      <c r="E114" s="197" t="str">
        <f>Q120</f>
        <v>alto</v>
      </c>
      <c r="F114" s="196" t="str">
        <f>IF(AND(D114="basso",E114="basso"),"basso",IF(AND(D114="basso",E114="medio"),"basso",IF(AND(D114="basso",E114="alto"),"medio",IF(AND(D114="medio",E114="basso"),"basso",IF(AND(D114="medio",E114="medio"),"medio",IF(AND(D114="medio",E114="alto"),"alto",IF(AND(D114="alto",E114="basso"),"medio",IF(AND(D114="alto",E114="medio"),"alto",IF(AND(D114="alto",E114="alto"),"alto")))))))))</f>
        <v>medio</v>
      </c>
      <c r="G114" s="303" t="s">
        <v>433</v>
      </c>
      <c r="H114" s="303" t="s">
        <v>434</v>
      </c>
      <c r="I114" s="303" t="s">
        <v>435</v>
      </c>
      <c r="J114" s="305" t="s">
        <v>466</v>
      </c>
      <c r="K114" s="305" t="s">
        <v>436</v>
      </c>
      <c r="L114" s="305" t="s">
        <v>437</v>
      </c>
      <c r="M114" s="305" t="s">
        <v>438</v>
      </c>
      <c r="N114" s="305" t="s">
        <v>439</v>
      </c>
      <c r="O114" s="160"/>
      <c r="P114" s="161"/>
      <c r="Q114" s="162"/>
    </row>
    <row r="115" spans="1:17" ht="36.75" customHeight="1" x14ac:dyDescent="0.25">
      <c r="A115" s="344"/>
      <c r="B115" s="331"/>
      <c r="C115" s="204"/>
      <c r="D115" s="181"/>
      <c r="E115" s="55"/>
      <c r="F115" s="55"/>
      <c r="G115" s="304"/>
      <c r="H115" s="304"/>
      <c r="I115" s="304"/>
      <c r="J115" s="306"/>
      <c r="K115" s="306"/>
      <c r="L115" s="306"/>
      <c r="M115" s="306"/>
      <c r="N115" s="306"/>
      <c r="O115" s="163"/>
      <c r="Q115" s="164"/>
    </row>
    <row r="116" spans="1:17" ht="13.5" thickBot="1" x14ac:dyDescent="0.3">
      <c r="A116" s="344"/>
      <c r="B116" s="332"/>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44"/>
      <c r="B117" s="332"/>
      <c r="C117" s="57"/>
      <c r="D117" s="55"/>
      <c r="E117" s="55"/>
      <c r="F117" s="175"/>
      <c r="G117" s="294" t="s">
        <v>440</v>
      </c>
      <c r="H117" s="295"/>
      <c r="I117" s="295"/>
      <c r="J117" s="295"/>
      <c r="K117" s="295"/>
      <c r="L117" s="295"/>
      <c r="M117" s="295"/>
      <c r="N117" s="296"/>
      <c r="O117" s="165"/>
      <c r="P117" s="53"/>
      <c r="Q117" s="166"/>
    </row>
    <row r="118" spans="1:17" ht="12.75" customHeight="1" x14ac:dyDescent="0.25">
      <c r="A118" s="344"/>
      <c r="B118" s="332"/>
      <c r="C118" s="57"/>
      <c r="D118" s="55"/>
      <c r="E118" s="55"/>
      <c r="F118" s="55"/>
      <c r="G118" s="306" t="s">
        <v>441</v>
      </c>
      <c r="H118" s="306" t="s">
        <v>449</v>
      </c>
      <c r="I118" s="306" t="s">
        <v>443</v>
      </c>
      <c r="J118" s="306" t="s">
        <v>467</v>
      </c>
      <c r="K118" s="306" t="s">
        <v>444</v>
      </c>
      <c r="L118" s="306" t="s">
        <v>445</v>
      </c>
      <c r="M118" s="306" t="s">
        <v>446</v>
      </c>
      <c r="N118" s="306" t="s">
        <v>447</v>
      </c>
      <c r="O118" s="306" t="s">
        <v>448</v>
      </c>
      <c r="Q118" s="164"/>
    </row>
    <row r="119" spans="1:17" ht="53.25" customHeight="1" x14ac:dyDescent="0.25">
      <c r="A119" s="344"/>
      <c r="B119" s="332"/>
      <c r="C119" s="57"/>
      <c r="D119" s="55"/>
      <c r="E119" s="55"/>
      <c r="F119" s="55"/>
      <c r="G119" s="306"/>
      <c r="H119" s="306"/>
      <c r="I119" s="306"/>
      <c r="J119" s="306"/>
      <c r="K119" s="306"/>
      <c r="L119" s="306"/>
      <c r="M119" s="306"/>
      <c r="N119" s="306"/>
      <c r="O119" s="306"/>
      <c r="Q119" s="164"/>
    </row>
    <row r="120" spans="1:17" ht="13.5" thickBot="1" x14ac:dyDescent="0.3">
      <c r="A120" s="345"/>
      <c r="B120" s="333"/>
      <c r="C120" s="177"/>
      <c r="D120" s="167"/>
      <c r="E120" s="167"/>
      <c r="F120" s="167"/>
      <c r="G120" s="168"/>
      <c r="H120" s="168"/>
      <c r="I120" s="168"/>
      <c r="J120" s="168"/>
      <c r="K120" s="168"/>
      <c r="L120" s="168"/>
      <c r="M120" s="168"/>
      <c r="N120" s="168"/>
      <c r="O120" s="168"/>
      <c r="P120" s="168">
        <f>SUM(G120:O120)</f>
        <v>0</v>
      </c>
      <c r="Q120" s="169" t="s">
        <v>533</v>
      </c>
    </row>
    <row r="121" spans="1:17" ht="13.5" thickBot="1" x14ac:dyDescent="0.3">
      <c r="A121" s="198"/>
      <c r="B121" s="62"/>
      <c r="C121" s="62"/>
      <c r="D121" s="56"/>
      <c r="E121" s="56"/>
      <c r="F121" s="56"/>
    </row>
    <row r="122" spans="1:17" ht="29.25" thickBot="1" x14ac:dyDescent="0.3">
      <c r="A122" s="198"/>
      <c r="B122" s="54"/>
      <c r="C122" s="182"/>
      <c r="D122" s="172" t="s">
        <v>429</v>
      </c>
      <c r="E122" s="172" t="s">
        <v>430</v>
      </c>
      <c r="F122" s="172" t="s">
        <v>431</v>
      </c>
      <c r="G122" s="294" t="s">
        <v>432</v>
      </c>
      <c r="H122" s="295"/>
      <c r="I122" s="295"/>
      <c r="J122" s="295"/>
      <c r="K122" s="295"/>
      <c r="L122" s="295"/>
      <c r="M122" s="295"/>
      <c r="N122" s="296"/>
      <c r="O122" s="173"/>
      <c r="P122" s="171"/>
      <c r="Q122" s="174"/>
    </row>
    <row r="123" spans="1:17" ht="51" customHeight="1" thickBot="1" x14ac:dyDescent="0.3">
      <c r="A123" s="357" t="s">
        <v>539</v>
      </c>
      <c r="B123" s="334" t="s">
        <v>459</v>
      </c>
      <c r="C123" s="206" t="s">
        <v>554</v>
      </c>
      <c r="D123" s="197" t="str">
        <f>Q125</f>
        <v>alta</v>
      </c>
      <c r="E123" s="197" t="str">
        <f>Q129</f>
        <v>alto</v>
      </c>
      <c r="F123" s="195" t="s">
        <v>533</v>
      </c>
      <c r="G123" s="304" t="s">
        <v>433</v>
      </c>
      <c r="H123" s="304" t="s">
        <v>434</v>
      </c>
      <c r="I123" s="306" t="s">
        <v>435</v>
      </c>
      <c r="J123" s="306" t="s">
        <v>466</v>
      </c>
      <c r="K123" s="306" t="s">
        <v>436</v>
      </c>
      <c r="L123" s="306" t="s">
        <v>437</v>
      </c>
      <c r="M123" s="306" t="s">
        <v>438</v>
      </c>
      <c r="N123" s="306" t="s">
        <v>439</v>
      </c>
      <c r="O123" s="163"/>
      <c r="Q123" s="164"/>
    </row>
    <row r="124" spans="1:17" x14ac:dyDescent="0.25">
      <c r="A124" s="357"/>
      <c r="B124" s="334"/>
      <c r="C124" s="180"/>
      <c r="D124" s="55"/>
      <c r="E124" s="55"/>
      <c r="F124" s="55"/>
      <c r="G124" s="304"/>
      <c r="H124" s="304"/>
      <c r="I124" s="306"/>
      <c r="J124" s="306"/>
      <c r="K124" s="306"/>
      <c r="L124" s="306"/>
      <c r="M124" s="306"/>
      <c r="N124" s="306"/>
      <c r="O124" s="163"/>
      <c r="Q124" s="164"/>
    </row>
    <row r="125" spans="1:17" ht="13.5" thickBot="1" x14ac:dyDescent="0.3">
      <c r="A125" s="357"/>
      <c r="B125" s="334"/>
      <c r="C125" s="180"/>
      <c r="D125" s="55"/>
      <c r="E125" s="55"/>
      <c r="F125" s="55"/>
      <c r="G125" s="63">
        <v>1</v>
      </c>
      <c r="H125" s="63">
        <v>1</v>
      </c>
      <c r="P125" s="63">
        <f>SUM(G125:N125)</f>
        <v>2</v>
      </c>
      <c r="Q125" s="164" t="s">
        <v>548</v>
      </c>
    </row>
    <row r="126" spans="1:17" ht="24" thickBot="1" x14ac:dyDescent="0.3">
      <c r="A126" s="357"/>
      <c r="B126" s="334"/>
      <c r="C126" s="180"/>
      <c r="D126" s="55"/>
      <c r="E126" s="55"/>
      <c r="F126" s="175"/>
      <c r="G126" s="294" t="s">
        <v>440</v>
      </c>
      <c r="H126" s="295"/>
      <c r="I126" s="295"/>
      <c r="J126" s="295"/>
      <c r="K126" s="295"/>
      <c r="L126" s="295"/>
      <c r="M126" s="295"/>
      <c r="N126" s="296"/>
      <c r="O126" s="165"/>
      <c r="P126" s="53"/>
      <c r="Q126" s="166"/>
    </row>
    <row r="127" spans="1:17" ht="12.75" customHeight="1" x14ac:dyDescent="0.25">
      <c r="A127" s="357"/>
      <c r="B127" s="334"/>
      <c r="C127" s="180"/>
      <c r="D127" s="55"/>
      <c r="E127" s="55"/>
      <c r="F127" s="55"/>
      <c r="G127" s="306" t="s">
        <v>441</v>
      </c>
      <c r="H127" s="306" t="s">
        <v>449</v>
      </c>
      <c r="I127" s="306" t="s">
        <v>443</v>
      </c>
      <c r="J127" s="306" t="s">
        <v>467</v>
      </c>
      <c r="K127" s="306" t="s">
        <v>444</v>
      </c>
      <c r="L127" s="306" t="s">
        <v>445</v>
      </c>
      <c r="M127" s="306" t="s">
        <v>446</v>
      </c>
      <c r="N127" s="306" t="s">
        <v>447</v>
      </c>
      <c r="O127" s="306" t="s">
        <v>448</v>
      </c>
      <c r="Q127" s="164"/>
    </row>
    <row r="128" spans="1:17" ht="51" customHeight="1" x14ac:dyDescent="0.25">
      <c r="A128" s="357"/>
      <c r="B128" s="334"/>
      <c r="C128" s="180"/>
      <c r="D128" s="55"/>
      <c r="E128" s="55"/>
      <c r="F128" s="55"/>
      <c r="G128" s="306"/>
      <c r="H128" s="306"/>
      <c r="I128" s="306"/>
      <c r="J128" s="306"/>
      <c r="K128" s="306"/>
      <c r="L128" s="306"/>
      <c r="M128" s="306"/>
      <c r="N128" s="306"/>
      <c r="O128" s="306"/>
      <c r="Q128" s="164"/>
    </row>
    <row r="129" spans="1:17" ht="13.5" thickBot="1" x14ac:dyDescent="0.3">
      <c r="A129" s="357"/>
      <c r="B129" s="334"/>
      <c r="C129" s="187"/>
      <c r="D129" s="167"/>
      <c r="E129" s="167"/>
      <c r="F129" s="167"/>
      <c r="G129" s="168">
        <v>1</v>
      </c>
      <c r="H129" s="168"/>
      <c r="I129" s="168"/>
      <c r="J129" s="168"/>
      <c r="K129" s="168"/>
      <c r="L129" s="168"/>
      <c r="M129" s="168"/>
      <c r="N129" s="168"/>
      <c r="O129" s="168"/>
      <c r="P129" s="168">
        <f>SUM(G129:O129)</f>
        <v>1</v>
      </c>
      <c r="Q129" s="169" t="s">
        <v>533</v>
      </c>
    </row>
    <row r="130" spans="1:17" ht="13.5" thickBot="1" x14ac:dyDescent="0.3">
      <c r="B130" s="62"/>
      <c r="C130" s="62"/>
      <c r="D130" s="56"/>
      <c r="E130" s="56"/>
      <c r="F130" s="56"/>
    </row>
    <row r="131" spans="1:17" ht="29.25" thickBot="1" x14ac:dyDescent="0.3">
      <c r="B131" s="54"/>
      <c r="C131" s="189"/>
      <c r="D131" s="172" t="s">
        <v>429</v>
      </c>
      <c r="E131" s="172" t="s">
        <v>430</v>
      </c>
      <c r="F131" s="172" t="s">
        <v>431</v>
      </c>
      <c r="G131" s="294" t="s">
        <v>432</v>
      </c>
      <c r="H131" s="295"/>
      <c r="I131" s="295"/>
      <c r="J131" s="295"/>
      <c r="K131" s="295"/>
      <c r="L131" s="295"/>
      <c r="M131" s="295"/>
      <c r="N131" s="296"/>
      <c r="O131" s="173"/>
      <c r="P131" s="171"/>
      <c r="Q131" s="174"/>
    </row>
    <row r="132" spans="1:17" ht="27.95" customHeight="1" thickBot="1" x14ac:dyDescent="0.3">
      <c r="A132" s="343" t="s">
        <v>540</v>
      </c>
      <c r="B132" s="338" t="s">
        <v>200</v>
      </c>
      <c r="C132" s="157"/>
      <c r="D132" s="197" t="str">
        <f>Q134</f>
        <v>medio</v>
      </c>
      <c r="E132" s="197" t="str">
        <f>Q138</f>
        <v>alto</v>
      </c>
      <c r="F132" s="195" t="str">
        <f>IF(AND(D132="basso",E132="basso"),"basso",IF(AND(D132="basso",E132="medio"),"basso",IF(AND(D132="basso",E132="alto"),"medio",IF(AND(D132="medio",E132="basso"),"basso",IF(AND(D132="medio",E132="medio"),"medio",IF(AND(D132="medio",E132="alto"),"alto",IF(AND(D132="alto",E132="basso"),"medio",IF(AND(D132="alto",E132="medio"),"alto",IF(AND(D132="alto",E132="alto"),"alto")))))))))</f>
        <v>alto</v>
      </c>
      <c r="G132" s="304" t="s">
        <v>433</v>
      </c>
      <c r="H132" s="304" t="s">
        <v>434</v>
      </c>
      <c r="I132" s="306" t="s">
        <v>435</v>
      </c>
      <c r="J132" s="306" t="s">
        <v>466</v>
      </c>
      <c r="K132" s="306" t="s">
        <v>436</v>
      </c>
      <c r="L132" s="306" t="s">
        <v>437</v>
      </c>
      <c r="M132" s="306" t="s">
        <v>438</v>
      </c>
      <c r="N132" s="306" t="s">
        <v>439</v>
      </c>
      <c r="O132" s="163"/>
      <c r="Q132" s="164"/>
    </row>
    <row r="133" spans="1:17" x14ac:dyDescent="0.25">
      <c r="A133" s="344"/>
      <c r="B133" s="331"/>
      <c r="C133" s="158"/>
      <c r="D133" s="181"/>
      <c r="E133" s="55"/>
      <c r="F133" s="55"/>
      <c r="G133" s="304"/>
      <c r="H133" s="304"/>
      <c r="I133" s="306"/>
      <c r="J133" s="306"/>
      <c r="K133" s="306"/>
      <c r="L133" s="306"/>
      <c r="M133" s="306"/>
      <c r="N133" s="306"/>
      <c r="O133" s="163"/>
      <c r="Q133" s="164"/>
    </row>
    <row r="134" spans="1:17" ht="13.5" thickBot="1" x14ac:dyDescent="0.3">
      <c r="A134" s="344"/>
      <c r="B134" s="331"/>
      <c r="C134" s="158"/>
      <c r="D134" s="181"/>
      <c r="E134" s="55"/>
      <c r="F134" s="55"/>
      <c r="G134" s="63">
        <v>1</v>
      </c>
      <c r="K134" s="63">
        <v>1</v>
      </c>
      <c r="M134" s="63">
        <v>1</v>
      </c>
      <c r="P134" s="63">
        <f>SUM(G134:N134)</f>
        <v>3</v>
      </c>
      <c r="Q134" s="164" t="str">
        <f>IF(P134&gt;=4,"basso",IF(P134=3,"medio",IF(P134&lt;=2,"alto")))</f>
        <v>medio</v>
      </c>
    </row>
    <row r="135" spans="1:17" ht="24" thickBot="1" x14ac:dyDescent="0.3">
      <c r="A135" s="344"/>
      <c r="B135" s="331"/>
      <c r="C135" s="158"/>
      <c r="D135" s="181"/>
      <c r="E135" s="55"/>
      <c r="F135" s="175"/>
      <c r="G135" s="294" t="s">
        <v>440</v>
      </c>
      <c r="H135" s="295"/>
      <c r="I135" s="295"/>
      <c r="J135" s="295"/>
      <c r="K135" s="295"/>
      <c r="L135" s="295"/>
      <c r="M135" s="295"/>
      <c r="N135" s="296"/>
      <c r="O135" s="165"/>
      <c r="P135" s="53"/>
      <c r="Q135" s="166"/>
    </row>
    <row r="136" spans="1:17" ht="12.75" customHeight="1" x14ac:dyDescent="0.25">
      <c r="A136" s="344"/>
      <c r="B136" s="331"/>
      <c r="C136" s="158"/>
      <c r="D136" s="181"/>
      <c r="E136" s="55"/>
      <c r="F136" s="55"/>
      <c r="G136" s="306" t="s">
        <v>441</v>
      </c>
      <c r="H136" s="306" t="s">
        <v>449</v>
      </c>
      <c r="I136" s="306" t="s">
        <v>443</v>
      </c>
      <c r="J136" s="306" t="s">
        <v>467</v>
      </c>
      <c r="K136" s="306" t="s">
        <v>444</v>
      </c>
      <c r="L136" s="306" t="s">
        <v>445</v>
      </c>
      <c r="M136" s="306" t="s">
        <v>446</v>
      </c>
      <c r="N136" s="306" t="s">
        <v>447</v>
      </c>
      <c r="O136" s="306" t="s">
        <v>448</v>
      </c>
      <c r="Q136" s="164"/>
    </row>
    <row r="137" spans="1:17" ht="51" customHeight="1" x14ac:dyDescent="0.25">
      <c r="A137" s="344"/>
      <c r="B137" s="331"/>
      <c r="C137" s="158"/>
      <c r="D137" s="181"/>
      <c r="E137" s="55"/>
      <c r="F137" s="55"/>
      <c r="G137" s="306"/>
      <c r="H137" s="306"/>
      <c r="I137" s="306"/>
      <c r="J137" s="306"/>
      <c r="K137" s="306"/>
      <c r="L137" s="306"/>
      <c r="M137" s="306"/>
      <c r="N137" s="306"/>
      <c r="O137" s="306"/>
      <c r="Q137" s="164"/>
    </row>
    <row r="138" spans="1:17" ht="13.5" thickBot="1" x14ac:dyDescent="0.3">
      <c r="A138" s="345"/>
      <c r="B138" s="339"/>
      <c r="C138" s="176"/>
      <c r="D138" s="188"/>
      <c r="E138" s="167"/>
      <c r="F138" s="167"/>
      <c r="G138" s="168">
        <v>1</v>
      </c>
      <c r="H138" s="168">
        <v>1</v>
      </c>
      <c r="I138" s="168"/>
      <c r="J138" s="168"/>
      <c r="K138" s="168"/>
      <c r="L138" s="168"/>
      <c r="M138" s="168"/>
      <c r="N138" s="168"/>
      <c r="O138" s="168"/>
      <c r="P138" s="168">
        <f>SUM(G138:O138)</f>
        <v>2</v>
      </c>
      <c r="Q138" s="169" t="s">
        <v>533</v>
      </c>
    </row>
    <row r="139" spans="1:17" ht="13.5" thickBot="1" x14ac:dyDescent="0.3">
      <c r="A139" s="198"/>
      <c r="B139" s="54"/>
      <c r="C139" s="54"/>
      <c r="D139" s="183"/>
      <c r="E139" s="183"/>
      <c r="F139" s="183"/>
    </row>
    <row r="140" spans="1:17" ht="51.75" customHeight="1" thickBot="1" x14ac:dyDescent="0.3">
      <c r="A140" s="358" t="s">
        <v>541</v>
      </c>
      <c r="B140" s="334" t="s">
        <v>460</v>
      </c>
      <c r="C140" s="172"/>
      <c r="D140" s="172" t="s">
        <v>429</v>
      </c>
      <c r="E140" s="172" t="s">
        <v>430</v>
      </c>
      <c r="F140" s="172" t="s">
        <v>431</v>
      </c>
      <c r="G140" s="294" t="s">
        <v>432</v>
      </c>
      <c r="H140" s="295"/>
      <c r="I140" s="295"/>
      <c r="J140" s="295"/>
      <c r="K140" s="295"/>
      <c r="L140" s="295"/>
      <c r="M140" s="295"/>
      <c r="N140" s="296"/>
      <c r="O140" s="173"/>
      <c r="P140" s="171"/>
      <c r="Q140" s="174"/>
    </row>
    <row r="141" spans="1:17" ht="51" customHeight="1" thickBot="1" x14ac:dyDescent="0.3">
      <c r="A141" s="359"/>
      <c r="B141" s="334"/>
      <c r="C141" s="206" t="s">
        <v>553</v>
      </c>
      <c r="D141" s="197" t="str">
        <f>Q143</f>
        <v>basso</v>
      </c>
      <c r="E141" s="197" t="str">
        <f>Q147</f>
        <v>alto</v>
      </c>
      <c r="F141" s="196" t="str">
        <f>IF(AND(D141="basso",E141="basso"),"basso",IF(AND(D141="basso",E141="medio"),"basso",IF(AND(D141="basso",E141="alto"),"medio",IF(AND(D141="medio",E141="basso"),"basso",IF(AND(D141="medio",E141="medio"),"medio",IF(AND(D141="medio",E141="alto"),"alto",IF(AND(D141="alto",E141="basso"),"medio",IF(AND(D141="alto",E141="medio"),"alto",IF(AND(D141="alto",E141="alto"),"alto")))))))))</f>
        <v>medio</v>
      </c>
      <c r="G141" s="304" t="s">
        <v>433</v>
      </c>
      <c r="H141" s="304" t="s">
        <v>434</v>
      </c>
      <c r="I141" s="306" t="s">
        <v>435</v>
      </c>
      <c r="J141" s="306" t="s">
        <v>466</v>
      </c>
      <c r="K141" s="306" t="s">
        <v>436</v>
      </c>
      <c r="L141" s="306" t="s">
        <v>437</v>
      </c>
      <c r="M141" s="306" t="s">
        <v>438</v>
      </c>
      <c r="N141" s="306" t="s">
        <v>439</v>
      </c>
      <c r="O141" s="163"/>
      <c r="Q141" s="164"/>
    </row>
    <row r="142" spans="1:17" x14ac:dyDescent="0.25">
      <c r="A142" s="359"/>
      <c r="B142" s="334"/>
      <c r="C142" s="180"/>
      <c r="D142" s="55"/>
      <c r="E142" s="55"/>
      <c r="F142" s="55"/>
      <c r="G142" s="304"/>
      <c r="H142" s="304"/>
      <c r="I142" s="306"/>
      <c r="J142" s="306"/>
      <c r="K142" s="306"/>
      <c r="L142" s="306"/>
      <c r="M142" s="306"/>
      <c r="N142" s="306"/>
      <c r="O142" s="163"/>
      <c r="Q142" s="164"/>
    </row>
    <row r="143" spans="1:17" ht="13.5" thickBot="1" x14ac:dyDescent="0.3">
      <c r="A143" s="359"/>
      <c r="B143" s="334"/>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59"/>
      <c r="B144" s="334"/>
      <c r="C144" s="180"/>
      <c r="D144" s="55"/>
      <c r="E144" s="55"/>
      <c r="F144" s="175"/>
      <c r="G144" s="294" t="s">
        <v>440</v>
      </c>
      <c r="H144" s="295"/>
      <c r="I144" s="295"/>
      <c r="J144" s="295"/>
      <c r="K144" s="295"/>
      <c r="L144" s="295"/>
      <c r="M144" s="295"/>
      <c r="N144" s="296"/>
      <c r="O144" s="165"/>
      <c r="P144" s="53"/>
      <c r="Q144" s="166"/>
    </row>
    <row r="145" spans="1:17" ht="12.75" customHeight="1" x14ac:dyDescent="0.25">
      <c r="A145" s="359"/>
      <c r="B145" s="334"/>
      <c r="C145" s="180"/>
      <c r="D145" s="55"/>
      <c r="E145" s="55"/>
      <c r="F145" s="55"/>
      <c r="G145" s="306" t="s">
        <v>441</v>
      </c>
      <c r="H145" s="306" t="s">
        <v>449</v>
      </c>
      <c r="I145" s="306" t="s">
        <v>443</v>
      </c>
      <c r="J145" s="306" t="s">
        <v>467</v>
      </c>
      <c r="K145" s="306" t="s">
        <v>444</v>
      </c>
      <c r="L145" s="306" t="s">
        <v>445</v>
      </c>
      <c r="M145" s="306" t="s">
        <v>446</v>
      </c>
      <c r="N145" s="306" t="s">
        <v>447</v>
      </c>
      <c r="O145" s="306" t="s">
        <v>448</v>
      </c>
      <c r="Q145" s="164"/>
    </row>
    <row r="146" spans="1:17" ht="55.5" customHeight="1" x14ac:dyDescent="0.25">
      <c r="A146" s="359"/>
      <c r="B146" s="334"/>
      <c r="C146" s="180"/>
      <c r="D146" s="55"/>
      <c r="E146" s="55"/>
      <c r="F146" s="55"/>
      <c r="G146" s="306"/>
      <c r="H146" s="306"/>
      <c r="I146" s="306"/>
      <c r="J146" s="306"/>
      <c r="K146" s="306"/>
      <c r="L146" s="306"/>
      <c r="M146" s="306"/>
      <c r="N146" s="306"/>
      <c r="O146" s="306"/>
      <c r="Q146" s="164"/>
    </row>
    <row r="147" spans="1:17" ht="13.5" thickBot="1" x14ac:dyDescent="0.3">
      <c r="A147" s="359"/>
      <c r="B147" s="334"/>
      <c r="C147" s="187"/>
      <c r="D147" s="167"/>
      <c r="E147" s="167"/>
      <c r="F147" s="167"/>
      <c r="G147" s="168">
        <v>1</v>
      </c>
      <c r="H147" s="168"/>
      <c r="I147" s="168"/>
      <c r="J147" s="168"/>
      <c r="K147" s="168"/>
      <c r="L147" s="168"/>
      <c r="M147" s="168"/>
      <c r="N147" s="168"/>
      <c r="O147" s="168"/>
      <c r="P147" s="168">
        <f>SUM(G147:O147)</f>
        <v>1</v>
      </c>
      <c r="Q147" s="169" t="s">
        <v>533</v>
      </c>
    </row>
    <row r="148" spans="1:17" x14ac:dyDescent="0.25">
      <c r="B148" s="57"/>
      <c r="C148" s="62"/>
      <c r="D148" s="56"/>
      <c r="E148" s="56"/>
      <c r="F148" s="56"/>
    </row>
    <row r="149" spans="1:17" ht="43.5" customHeight="1" x14ac:dyDescent="0.25">
      <c r="B149" s="62"/>
      <c r="C149" s="62"/>
      <c r="D149" s="56"/>
      <c r="E149" s="56"/>
      <c r="F149" s="219" t="s">
        <v>597</v>
      </c>
      <c r="G149" s="324" t="s">
        <v>600</v>
      </c>
      <c r="H149" s="325"/>
      <c r="I149" s="325"/>
      <c r="J149" s="325"/>
      <c r="K149" s="325"/>
      <c r="L149" s="325"/>
      <c r="M149" s="325"/>
      <c r="N149" s="325"/>
      <c r="O149" s="325"/>
      <c r="P149" s="325"/>
      <c r="Q149" s="325"/>
    </row>
    <row r="150" spans="1:17" ht="13.5" thickBot="1" x14ac:dyDescent="0.3">
      <c r="B150" s="61"/>
      <c r="C150" s="54"/>
      <c r="D150" s="64"/>
      <c r="E150" s="64"/>
      <c r="F150" s="64"/>
    </row>
    <row r="151" spans="1:17" ht="29.25" thickBot="1" x14ac:dyDescent="0.3">
      <c r="A151" s="343" t="s">
        <v>542</v>
      </c>
      <c r="B151" s="340" t="s">
        <v>461</v>
      </c>
      <c r="C151" s="182"/>
      <c r="D151" s="172" t="s">
        <v>429</v>
      </c>
      <c r="E151" s="172" t="s">
        <v>430</v>
      </c>
      <c r="F151" s="172" t="s">
        <v>431</v>
      </c>
      <c r="G151" s="294" t="s">
        <v>432</v>
      </c>
      <c r="H151" s="295"/>
      <c r="I151" s="295"/>
      <c r="J151" s="295"/>
      <c r="K151" s="295"/>
      <c r="L151" s="295"/>
      <c r="M151" s="295"/>
      <c r="N151" s="296"/>
      <c r="O151" s="173"/>
      <c r="P151" s="171"/>
      <c r="Q151" s="174"/>
    </row>
    <row r="152" spans="1:17" ht="72" customHeight="1" thickBot="1" x14ac:dyDescent="0.3">
      <c r="A152" s="344"/>
      <c r="B152" s="341"/>
      <c r="C152" s="197" t="s">
        <v>462</v>
      </c>
      <c r="D152" s="197" t="str">
        <f>Q154</f>
        <v>alto</v>
      </c>
      <c r="E152" s="197" t="str">
        <f>Q158</f>
        <v>alto</v>
      </c>
      <c r="F152" s="195" t="str">
        <f>IF(AND(D152="basso",E152="basso"),"basso",IF(AND(D152="basso",E152="medio"),"basso",IF(AND(D152="basso",E152="alto"),"medio",IF(AND(D152="medio",E152="basso"),"basso",IF(AND(D152="medio",E152="medio"),"medio",IF(AND(D152="medio",E152="alto"),"alto",IF(AND(D152="alto",E152="basso"),"medio",IF(AND(D152="alto",E152="medio"),"alto",IF(AND(D152="alto",E152="alto"),"alto")))))))))</f>
        <v>alto</v>
      </c>
      <c r="G152" s="304" t="s">
        <v>433</v>
      </c>
      <c r="H152" s="304" t="s">
        <v>434</v>
      </c>
      <c r="I152" s="306" t="s">
        <v>435</v>
      </c>
      <c r="J152" s="306" t="s">
        <v>466</v>
      </c>
      <c r="K152" s="306" t="s">
        <v>436</v>
      </c>
      <c r="L152" s="306" t="s">
        <v>437</v>
      </c>
      <c r="M152" s="306" t="s">
        <v>438</v>
      </c>
      <c r="N152" s="306" t="s">
        <v>439</v>
      </c>
      <c r="O152" s="163"/>
      <c r="Q152" s="164"/>
    </row>
    <row r="153" spans="1:17" x14ac:dyDescent="0.25">
      <c r="A153" s="344"/>
      <c r="B153" s="341"/>
      <c r="C153" s="57"/>
      <c r="D153" s="55"/>
      <c r="E153" s="55"/>
      <c r="F153" s="55"/>
      <c r="G153" s="304"/>
      <c r="H153" s="304"/>
      <c r="I153" s="306"/>
      <c r="J153" s="306"/>
      <c r="K153" s="306"/>
      <c r="L153" s="306"/>
      <c r="M153" s="306"/>
      <c r="N153" s="306"/>
      <c r="O153" s="163"/>
      <c r="Q153" s="164"/>
    </row>
    <row r="154" spans="1:17" ht="13.5" thickBot="1" x14ac:dyDescent="0.3">
      <c r="A154" s="344"/>
      <c r="B154" s="341"/>
      <c r="C154" s="57"/>
      <c r="D154" s="55"/>
      <c r="E154" s="55"/>
      <c r="F154" s="55"/>
      <c r="K154" s="63">
        <v>1</v>
      </c>
      <c r="P154" s="63">
        <f>SUM(G154:N154)</f>
        <v>1</v>
      </c>
      <c r="Q154" s="164" t="str">
        <f>IF(P154&gt;=4,"basso",IF(P154=3,"medio",IF(P154&lt;=2,"alto")))</f>
        <v>alto</v>
      </c>
    </row>
    <row r="155" spans="1:17" ht="24" thickBot="1" x14ac:dyDescent="0.3">
      <c r="A155" s="344"/>
      <c r="B155" s="341"/>
      <c r="C155" s="57"/>
      <c r="D155" s="55"/>
      <c r="E155" s="55"/>
      <c r="F155" s="175"/>
      <c r="G155" s="294" t="s">
        <v>440</v>
      </c>
      <c r="H155" s="295"/>
      <c r="I155" s="295"/>
      <c r="J155" s="295"/>
      <c r="K155" s="295"/>
      <c r="L155" s="295"/>
      <c r="M155" s="295"/>
      <c r="N155" s="296"/>
      <c r="O155" s="165"/>
      <c r="P155" s="53"/>
      <c r="Q155" s="166"/>
    </row>
    <row r="156" spans="1:17" ht="57.75" customHeight="1" x14ac:dyDescent="0.25">
      <c r="A156" s="344"/>
      <c r="B156" s="341"/>
      <c r="C156" s="57"/>
      <c r="D156" s="55"/>
      <c r="E156" s="55"/>
      <c r="F156" s="55"/>
      <c r="G156" s="306" t="s">
        <v>441</v>
      </c>
      <c r="H156" s="306" t="s">
        <v>449</v>
      </c>
      <c r="I156" s="306" t="s">
        <v>443</v>
      </c>
      <c r="J156" s="306" t="s">
        <v>467</v>
      </c>
      <c r="K156" s="306" t="s">
        <v>444</v>
      </c>
      <c r="L156" s="306" t="s">
        <v>445</v>
      </c>
      <c r="M156" s="306" t="s">
        <v>446</v>
      </c>
      <c r="N156" s="306" t="s">
        <v>447</v>
      </c>
      <c r="O156" s="306" t="s">
        <v>448</v>
      </c>
      <c r="Q156" s="164"/>
    </row>
    <row r="157" spans="1:17" x14ac:dyDescent="0.25">
      <c r="A157" s="344"/>
      <c r="B157" s="341"/>
      <c r="C157" s="57"/>
      <c r="D157" s="55"/>
      <c r="E157" s="55"/>
      <c r="F157" s="55"/>
      <c r="G157" s="306"/>
      <c r="H157" s="306"/>
      <c r="I157" s="306"/>
      <c r="J157" s="306"/>
      <c r="K157" s="306"/>
      <c r="L157" s="306"/>
      <c r="M157" s="306"/>
      <c r="N157" s="306"/>
      <c r="O157" s="306"/>
      <c r="Q157" s="164"/>
    </row>
    <row r="158" spans="1:17" ht="13.5" thickBot="1" x14ac:dyDescent="0.3">
      <c r="A158" s="344"/>
      <c r="B158" s="341"/>
      <c r="C158" s="177"/>
      <c r="D158" s="167"/>
      <c r="E158" s="167"/>
      <c r="F158" s="167"/>
      <c r="G158" s="168"/>
      <c r="H158" s="168"/>
      <c r="I158" s="168"/>
      <c r="J158" s="168"/>
      <c r="K158" s="168"/>
      <c r="L158" s="168"/>
      <c r="M158" s="168"/>
      <c r="N158" s="168"/>
      <c r="O158" s="168"/>
      <c r="P158" s="168">
        <f>SUM(G158:O158)</f>
        <v>0</v>
      </c>
      <c r="Q158" s="169" t="s">
        <v>533</v>
      </c>
    </row>
    <row r="159" spans="1:17" ht="13.5" thickBot="1" x14ac:dyDescent="0.3">
      <c r="A159" s="344"/>
      <c r="B159" s="341"/>
      <c r="C159" s="62"/>
      <c r="D159" s="56"/>
      <c r="E159" s="56"/>
      <c r="F159" s="56"/>
    </row>
    <row r="160" spans="1:17" ht="29.25" thickBot="1" x14ac:dyDescent="0.3">
      <c r="A160" s="344"/>
      <c r="B160" s="341"/>
      <c r="C160" s="182"/>
      <c r="D160" s="172" t="s">
        <v>429</v>
      </c>
      <c r="E160" s="172" t="s">
        <v>430</v>
      </c>
      <c r="F160" s="172" t="s">
        <v>431</v>
      </c>
      <c r="G160" s="294" t="s">
        <v>432</v>
      </c>
      <c r="H160" s="295"/>
      <c r="I160" s="295"/>
      <c r="J160" s="295"/>
      <c r="K160" s="295"/>
      <c r="L160" s="295"/>
      <c r="M160" s="295"/>
      <c r="N160" s="296"/>
      <c r="O160" s="173"/>
      <c r="P160" s="171"/>
      <c r="Q160" s="174"/>
    </row>
    <row r="161" spans="1:17" ht="87.75" customHeight="1" thickBot="1" x14ac:dyDescent="0.3">
      <c r="A161" s="344"/>
      <c r="B161" s="341"/>
      <c r="C161" s="197" t="s">
        <v>567</v>
      </c>
      <c r="D161" s="197" t="str">
        <f>Q163</f>
        <v>alto</v>
      </c>
      <c r="E161" s="197" t="str">
        <f>Q167</f>
        <v>alto</v>
      </c>
      <c r="F161" s="195" t="str">
        <f>IF(AND(D161="basso",E161="basso"),"basso",IF(AND(D161="basso",E161="medio"),"basso",IF(AND(D161="basso",E161="alto"),"medio",IF(AND(D161="medio",E161="basso"),"basso",IF(AND(D161="medio",E161="medio"),"medio",IF(AND(D161="medio",E161="alto"),"alto",IF(AND(D161="alto",E161="basso"),"medio",IF(AND(D161="alto",E161="medio"),"alto",IF(AND(D161="alto",E161="alto"),"alto")))))))))</f>
        <v>alto</v>
      </c>
      <c r="G161" s="304" t="s">
        <v>433</v>
      </c>
      <c r="H161" s="304" t="s">
        <v>434</v>
      </c>
      <c r="I161" s="306" t="s">
        <v>435</v>
      </c>
      <c r="J161" s="306" t="s">
        <v>466</v>
      </c>
      <c r="K161" s="306" t="s">
        <v>436</v>
      </c>
      <c r="L161" s="306" t="s">
        <v>437</v>
      </c>
      <c r="M161" s="306" t="s">
        <v>438</v>
      </c>
      <c r="N161" s="306" t="s">
        <v>439</v>
      </c>
      <c r="O161" s="163"/>
      <c r="Q161" s="164"/>
    </row>
    <row r="162" spans="1:17" x14ac:dyDescent="0.25">
      <c r="A162" s="344"/>
      <c r="B162" s="341"/>
      <c r="C162" s="57"/>
      <c r="D162" s="55"/>
      <c r="E162" s="55"/>
      <c r="F162" s="55"/>
      <c r="G162" s="304"/>
      <c r="H162" s="304"/>
      <c r="I162" s="306"/>
      <c r="J162" s="306"/>
      <c r="K162" s="306"/>
      <c r="L162" s="306"/>
      <c r="M162" s="306"/>
      <c r="N162" s="306"/>
      <c r="O162" s="163"/>
      <c r="Q162" s="164"/>
    </row>
    <row r="163" spans="1:17" ht="13.5" thickBot="1" x14ac:dyDescent="0.3">
      <c r="A163" s="344"/>
      <c r="B163" s="341"/>
      <c r="C163" s="57"/>
      <c r="D163" s="55"/>
      <c r="E163" s="55"/>
      <c r="F163" s="55"/>
      <c r="K163" s="63">
        <v>1</v>
      </c>
      <c r="P163" s="63">
        <f>SUM(G163:N163)</f>
        <v>1</v>
      </c>
      <c r="Q163" s="164" t="str">
        <f>IF(P163&gt;=4,"basso",IF(P163=3,"medio",IF(P163&lt;=2,"alto")))</f>
        <v>alto</v>
      </c>
    </row>
    <row r="164" spans="1:17" ht="24" thickBot="1" x14ac:dyDescent="0.3">
      <c r="A164" s="344"/>
      <c r="B164" s="341"/>
      <c r="C164" s="57"/>
      <c r="D164" s="55"/>
      <c r="E164" s="55"/>
      <c r="F164" s="175"/>
      <c r="G164" s="294" t="s">
        <v>440</v>
      </c>
      <c r="H164" s="295"/>
      <c r="I164" s="295"/>
      <c r="J164" s="295"/>
      <c r="K164" s="295"/>
      <c r="L164" s="295"/>
      <c r="M164" s="295"/>
      <c r="N164" s="296"/>
      <c r="O164" s="165"/>
      <c r="P164" s="53"/>
      <c r="Q164" s="166"/>
    </row>
    <row r="165" spans="1:17" ht="57.75" customHeight="1" x14ac:dyDescent="0.25">
      <c r="A165" s="344"/>
      <c r="B165" s="341"/>
      <c r="C165" s="57"/>
      <c r="D165" s="55"/>
      <c r="E165" s="55"/>
      <c r="F165" s="55"/>
      <c r="G165" s="306" t="s">
        <v>441</v>
      </c>
      <c r="H165" s="306" t="s">
        <v>449</v>
      </c>
      <c r="I165" s="306" t="s">
        <v>443</v>
      </c>
      <c r="J165" s="306" t="s">
        <v>467</v>
      </c>
      <c r="K165" s="306" t="s">
        <v>444</v>
      </c>
      <c r="L165" s="306" t="s">
        <v>445</v>
      </c>
      <c r="M165" s="306" t="s">
        <v>446</v>
      </c>
      <c r="N165" s="306" t="s">
        <v>447</v>
      </c>
      <c r="O165" s="306" t="s">
        <v>448</v>
      </c>
      <c r="Q165" s="164"/>
    </row>
    <row r="166" spans="1:17" x14ac:dyDescent="0.25">
      <c r="A166" s="344"/>
      <c r="B166" s="341"/>
      <c r="C166" s="57"/>
      <c r="D166" s="55"/>
      <c r="E166" s="55"/>
      <c r="F166" s="55"/>
      <c r="G166" s="306"/>
      <c r="H166" s="306"/>
      <c r="I166" s="306"/>
      <c r="J166" s="306"/>
      <c r="K166" s="306"/>
      <c r="L166" s="306"/>
      <c r="M166" s="306"/>
      <c r="N166" s="306"/>
      <c r="O166" s="306"/>
      <c r="Q166" s="164"/>
    </row>
    <row r="167" spans="1:17" ht="13.5" thickBot="1" x14ac:dyDescent="0.3">
      <c r="A167" s="345"/>
      <c r="B167" s="342"/>
      <c r="C167" s="177"/>
      <c r="D167" s="167"/>
      <c r="E167" s="167"/>
      <c r="F167" s="167"/>
      <c r="G167" s="168"/>
      <c r="H167" s="168"/>
      <c r="I167" s="168"/>
      <c r="J167" s="168"/>
      <c r="K167" s="168"/>
      <c r="L167" s="168"/>
      <c r="M167" s="168"/>
      <c r="N167" s="168"/>
      <c r="O167" s="168"/>
      <c r="P167" s="168">
        <f>SUM(G167:O167)</f>
        <v>0</v>
      </c>
      <c r="Q167" s="169" t="s">
        <v>533</v>
      </c>
    </row>
    <row r="168" spans="1:17" x14ac:dyDescent="0.25">
      <c r="A168" s="235"/>
      <c r="B168" s="62"/>
      <c r="C168" s="62"/>
      <c r="D168" s="56"/>
      <c r="E168" s="56"/>
      <c r="F168" s="56"/>
    </row>
    <row r="169" spans="1:17" ht="43.5" customHeight="1" x14ac:dyDescent="0.25">
      <c r="B169" s="62"/>
      <c r="C169" s="62"/>
      <c r="D169" s="56"/>
      <c r="E169" s="56"/>
      <c r="F169" s="219" t="s">
        <v>602</v>
      </c>
      <c r="G169" s="324" t="s">
        <v>603</v>
      </c>
      <c r="H169" s="325"/>
      <c r="I169" s="325"/>
      <c r="J169" s="325"/>
      <c r="K169" s="325"/>
      <c r="L169" s="325"/>
      <c r="M169" s="325"/>
      <c r="N169" s="325"/>
      <c r="O169" s="325"/>
      <c r="P169" s="325"/>
      <c r="Q169" s="325"/>
    </row>
    <row r="170" spans="1:17" x14ac:dyDescent="0.25">
      <c r="B170" s="57"/>
      <c r="C170" s="62"/>
      <c r="D170" s="56"/>
      <c r="E170" s="56"/>
      <c r="F170" s="56"/>
    </row>
    <row r="171" spans="1:17" ht="37.5" customHeight="1" x14ac:dyDescent="0.25">
      <c r="A171" s="350" t="s">
        <v>561</v>
      </c>
      <c r="B171" s="351" t="s">
        <v>558</v>
      </c>
      <c r="C171" s="216"/>
      <c r="D171" s="217" t="s">
        <v>429</v>
      </c>
      <c r="E171" s="217" t="s">
        <v>430</v>
      </c>
      <c r="F171" s="218" t="s">
        <v>431</v>
      </c>
      <c r="G171" s="337" t="s">
        <v>432</v>
      </c>
      <c r="H171" s="337"/>
      <c r="I171" s="337"/>
      <c r="J171" s="337"/>
      <c r="K171" s="337"/>
      <c r="L171" s="337"/>
      <c r="M171" s="337"/>
      <c r="N171" s="337"/>
      <c r="O171" s="337"/>
      <c r="P171" s="337"/>
      <c r="Q171" s="337"/>
    </row>
    <row r="172" spans="1:17" ht="41.25" customHeight="1" x14ac:dyDescent="0.25">
      <c r="A172" s="350"/>
      <c r="B172" s="352"/>
      <c r="C172" s="204" t="s">
        <v>563</v>
      </c>
      <c r="D172" s="207" t="str">
        <f>Q174</f>
        <v>basso</v>
      </c>
      <c r="E172" s="207" t="str">
        <f>Q178</f>
        <v>alto</v>
      </c>
      <c r="F172" s="219" t="str">
        <f>IF(AND(D172="basso",E172="basso"),"basso",IF(AND(D172="basso",E172="medio"),"basso",IF(AND(D172="basso",E172="alto"),"medio",IF(AND(D172="medio",E172="basso"),"basso",IF(AND(D172="medio",E172="medio"),"medio",IF(AND(D172="medio",E172="alto"),"alto",IF(AND(D172="alto",E172="basso"),"medio",IF(AND(D172="alto",E172="medio"),"alto",IF(AND(D172="alto",E172="alto"),"alto")))))))))</f>
        <v>medio</v>
      </c>
      <c r="G172" s="335" t="s">
        <v>433</v>
      </c>
      <c r="H172" s="335" t="s">
        <v>434</v>
      </c>
      <c r="I172" s="336" t="s">
        <v>435</v>
      </c>
      <c r="J172" s="336" t="s">
        <v>559</v>
      </c>
      <c r="K172" s="306" t="s">
        <v>436</v>
      </c>
      <c r="L172" s="306" t="s">
        <v>437</v>
      </c>
      <c r="M172" s="306" t="s">
        <v>438</v>
      </c>
      <c r="N172" s="336" t="s">
        <v>439</v>
      </c>
      <c r="O172" s="209"/>
      <c r="P172" s="210"/>
      <c r="Q172" s="210"/>
    </row>
    <row r="173" spans="1:17" x14ac:dyDescent="0.25">
      <c r="A173" s="350"/>
      <c r="B173" s="352"/>
      <c r="C173" s="180"/>
      <c r="D173" s="55"/>
      <c r="E173" s="55"/>
      <c r="F173" s="55"/>
      <c r="G173" s="335"/>
      <c r="H173" s="335"/>
      <c r="I173" s="336"/>
      <c r="J173" s="336"/>
      <c r="K173" s="306"/>
      <c r="L173" s="306"/>
      <c r="M173" s="306"/>
      <c r="N173" s="336"/>
      <c r="O173" s="209"/>
      <c r="P173" s="210"/>
      <c r="Q173" s="210"/>
    </row>
    <row r="174" spans="1:17" x14ac:dyDescent="0.25">
      <c r="A174" s="350"/>
      <c r="B174" s="352"/>
      <c r="C174" s="180"/>
      <c r="D174" s="55"/>
      <c r="E174" s="55"/>
      <c r="F174" s="55"/>
      <c r="G174" s="210">
        <v>1</v>
      </c>
      <c r="H174" s="210">
        <v>1</v>
      </c>
      <c r="I174" s="210"/>
      <c r="J174" s="210"/>
      <c r="K174" s="210">
        <v>1</v>
      </c>
      <c r="L174" s="210"/>
      <c r="M174" s="210">
        <v>1</v>
      </c>
      <c r="N174" s="210"/>
      <c r="O174" s="210"/>
      <c r="P174" s="210">
        <f>SUM(G174:N174)</f>
        <v>4</v>
      </c>
      <c r="Q174" s="210" t="str">
        <f>IF(P174&gt;=4,"basso",IF(P174=3,"medio",IF(P174&lt;=2,"alto")))</f>
        <v>basso</v>
      </c>
    </row>
    <row r="175" spans="1:17" ht="23.25" x14ac:dyDescent="0.25">
      <c r="A175" s="350"/>
      <c r="B175" s="352"/>
      <c r="C175" s="180"/>
      <c r="D175" s="55"/>
      <c r="E175" s="55"/>
      <c r="F175" s="55"/>
      <c r="G175" s="337" t="s">
        <v>440</v>
      </c>
      <c r="H175" s="337"/>
      <c r="I175" s="337"/>
      <c r="J175" s="337"/>
      <c r="K175" s="337"/>
      <c r="L175" s="337"/>
      <c r="M175" s="337"/>
      <c r="N175" s="337"/>
      <c r="O175" s="211"/>
      <c r="P175" s="212"/>
      <c r="Q175" s="212"/>
    </row>
    <row r="176" spans="1:17" x14ac:dyDescent="0.25">
      <c r="A176" s="350"/>
      <c r="B176" s="352"/>
      <c r="C176" s="180"/>
      <c r="D176" s="55"/>
      <c r="E176" s="55"/>
      <c r="F176" s="55"/>
      <c r="G176" s="336" t="s">
        <v>441</v>
      </c>
      <c r="H176" s="336" t="s">
        <v>449</v>
      </c>
      <c r="I176" s="336" t="s">
        <v>443</v>
      </c>
      <c r="J176" s="336" t="s">
        <v>560</v>
      </c>
      <c r="K176" s="336" t="s">
        <v>444</v>
      </c>
      <c r="L176" s="336" t="s">
        <v>445</v>
      </c>
      <c r="M176" s="336" t="s">
        <v>446</v>
      </c>
      <c r="N176" s="336" t="s">
        <v>447</v>
      </c>
      <c r="O176" s="336" t="s">
        <v>448</v>
      </c>
      <c r="P176" s="210"/>
      <c r="Q176" s="210"/>
    </row>
    <row r="177" spans="1:17" x14ac:dyDescent="0.25">
      <c r="A177" s="350"/>
      <c r="B177" s="352"/>
      <c r="C177" s="180"/>
      <c r="D177" s="55"/>
      <c r="E177" s="55"/>
      <c r="F177" s="55"/>
      <c r="G177" s="336"/>
      <c r="H177" s="336"/>
      <c r="I177" s="336"/>
      <c r="J177" s="336"/>
      <c r="K177" s="336"/>
      <c r="L177" s="336"/>
      <c r="M177" s="336"/>
      <c r="N177" s="336"/>
      <c r="O177" s="336"/>
      <c r="P177" s="210"/>
      <c r="Q177" s="210"/>
    </row>
    <row r="178" spans="1:17" x14ac:dyDescent="0.25">
      <c r="A178" s="350"/>
      <c r="B178" s="353"/>
      <c r="C178" s="213"/>
      <c r="D178" s="214"/>
      <c r="E178" s="214"/>
      <c r="F178" s="214"/>
      <c r="G178" s="215">
        <v>1</v>
      </c>
      <c r="H178" s="215"/>
      <c r="I178" s="215"/>
      <c r="J178" s="215"/>
      <c r="K178" s="215"/>
      <c r="L178" s="215"/>
      <c r="M178" s="215"/>
      <c r="N178" s="215"/>
      <c r="O178" s="215"/>
      <c r="P178" s="215">
        <f>SUM(G178:O178)</f>
        <v>1</v>
      </c>
      <c r="Q178" s="215" t="s">
        <v>533</v>
      </c>
    </row>
    <row r="180" spans="1:17" ht="43.5" customHeight="1" x14ac:dyDescent="0.25">
      <c r="B180" s="62"/>
      <c r="C180" s="62"/>
      <c r="D180" s="56"/>
      <c r="E180" s="56"/>
      <c r="F180" s="219" t="s">
        <v>595</v>
      </c>
      <c r="G180" s="324" t="s">
        <v>601</v>
      </c>
      <c r="H180" s="325"/>
      <c r="I180" s="325"/>
      <c r="J180" s="325"/>
      <c r="K180" s="325"/>
      <c r="L180" s="325"/>
      <c r="M180" s="325"/>
      <c r="N180" s="325"/>
      <c r="O180" s="325"/>
      <c r="P180" s="325"/>
      <c r="Q180" s="325"/>
    </row>
  </sheetData>
  <mergeCells count="398">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O176:O177"/>
    <mergeCell ref="G175:N175"/>
    <mergeCell ref="G176:G177"/>
    <mergeCell ref="H176:H177"/>
    <mergeCell ref="I176:I177"/>
    <mergeCell ref="J176:J177"/>
    <mergeCell ref="K176:K177"/>
    <mergeCell ref="L176:L177"/>
    <mergeCell ref="M176:M177"/>
    <mergeCell ref="N176:N177"/>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tabSelected="1" zoomScale="70" zoomScaleNormal="70" workbookViewId="0">
      <pane xSplit="4" ySplit="1" topLeftCell="E14" activePane="bottomRight" state="frozen"/>
      <selection pane="topRight" activeCell="E1" sqref="E1"/>
      <selection pane="bottomLeft" activeCell="A2" sqref="A2"/>
      <selection pane="bottomRight" activeCell="C15" sqref="C15"/>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363" t="s">
        <v>384</v>
      </c>
      <c r="B1" s="363"/>
      <c r="C1" s="363"/>
      <c r="D1" s="363"/>
      <c r="E1" s="363"/>
      <c r="F1" s="363"/>
      <c r="G1" s="363"/>
      <c r="H1" s="363"/>
      <c r="I1" s="364" t="s">
        <v>8</v>
      </c>
      <c r="J1" s="364"/>
      <c r="K1" s="364"/>
      <c r="L1" s="364"/>
      <c r="M1" s="364"/>
      <c r="N1" s="365" t="s">
        <v>9</v>
      </c>
      <c r="O1" s="365"/>
      <c r="P1" s="365"/>
      <c r="Q1" s="365"/>
      <c r="R1" s="365"/>
      <c r="S1" s="365"/>
      <c r="T1" s="365"/>
      <c r="U1" s="365"/>
    </row>
    <row r="2" spans="1:21" s="118" customFormat="1" ht="127.5" customHeight="1" thickBot="1" x14ac:dyDescent="0.3">
      <c r="A2" s="366" t="s">
        <v>195</v>
      </c>
      <c r="B2" s="366" t="s">
        <v>193</v>
      </c>
      <c r="C2" s="368" t="s">
        <v>194</v>
      </c>
      <c r="D2" s="366" t="s">
        <v>196</v>
      </c>
      <c r="E2" s="368" t="s">
        <v>344</v>
      </c>
      <c r="F2" s="368" t="s">
        <v>10</v>
      </c>
      <c r="G2" s="368" t="s">
        <v>11</v>
      </c>
      <c r="H2" s="368" t="s">
        <v>12</v>
      </c>
      <c r="I2" s="372" t="s">
        <v>13</v>
      </c>
      <c r="J2" s="372" t="s">
        <v>418</v>
      </c>
      <c r="K2" s="372" t="s">
        <v>14</v>
      </c>
      <c r="L2" s="372"/>
      <c r="M2" s="372"/>
      <c r="N2" s="370" t="s">
        <v>197</v>
      </c>
      <c r="O2" s="370" t="s">
        <v>15</v>
      </c>
      <c r="P2" s="370" t="s">
        <v>16</v>
      </c>
      <c r="Q2" s="370" t="s">
        <v>17</v>
      </c>
      <c r="R2" s="370"/>
      <c r="S2" s="370"/>
      <c r="T2" s="370"/>
      <c r="U2" s="370"/>
    </row>
    <row r="3" spans="1:21" s="118" customFormat="1" ht="127.5" customHeight="1" thickBot="1" x14ac:dyDescent="0.3">
      <c r="A3" s="367"/>
      <c r="B3" s="367"/>
      <c r="C3" s="369"/>
      <c r="D3" s="367"/>
      <c r="E3" s="369"/>
      <c r="F3" s="369"/>
      <c r="G3" s="369"/>
      <c r="H3" s="369"/>
      <c r="I3" s="373"/>
      <c r="J3" s="372"/>
      <c r="K3" s="66" t="s">
        <v>18</v>
      </c>
      <c r="L3" s="66" t="s">
        <v>19</v>
      </c>
      <c r="M3" s="66" t="s">
        <v>20</v>
      </c>
      <c r="N3" s="371"/>
      <c r="O3" s="371"/>
      <c r="P3" s="371"/>
      <c r="Q3" s="67" t="s">
        <v>607</v>
      </c>
      <c r="R3" s="67" t="s">
        <v>422</v>
      </c>
      <c r="S3" s="67" t="s">
        <v>21</v>
      </c>
      <c r="T3" s="67" t="s">
        <v>423</v>
      </c>
      <c r="U3" s="67" t="s">
        <v>22</v>
      </c>
    </row>
    <row r="4" spans="1:21" s="118" customFormat="1" ht="85.5" customHeight="1" x14ac:dyDescent="0.25">
      <c r="A4" s="530" t="s">
        <v>282</v>
      </c>
      <c r="B4" s="376">
        <v>1</v>
      </c>
      <c r="C4" s="376" t="s">
        <v>286</v>
      </c>
      <c r="D4" s="71">
        <v>1.1000000000000001</v>
      </c>
      <c r="E4" s="151" t="s">
        <v>424</v>
      </c>
      <c r="F4" s="151" t="s">
        <v>170</v>
      </c>
      <c r="G4" s="151" t="s">
        <v>25</v>
      </c>
      <c r="H4" s="192" t="s">
        <v>171</v>
      </c>
      <c r="I4" s="151" t="s">
        <v>426</v>
      </c>
      <c r="J4" s="151" t="s">
        <v>468</v>
      </c>
      <c r="K4" s="379" t="s">
        <v>186</v>
      </c>
      <c r="L4" s="382" t="s">
        <v>28</v>
      </c>
      <c r="M4" s="385" t="s">
        <v>29</v>
      </c>
      <c r="N4" s="151" t="s">
        <v>573</v>
      </c>
      <c r="O4" s="503" t="s">
        <v>608</v>
      </c>
      <c r="P4" s="504" t="s">
        <v>298</v>
      </c>
      <c r="Q4" s="505" t="s">
        <v>389</v>
      </c>
      <c r="R4" s="506" t="s">
        <v>480</v>
      </c>
      <c r="S4" s="504" t="s">
        <v>609</v>
      </c>
      <c r="T4" s="191" t="s">
        <v>480</v>
      </c>
      <c r="U4" s="151" t="s">
        <v>170</v>
      </c>
    </row>
    <row r="5" spans="1:21" s="118" customFormat="1" ht="81.75" customHeight="1" x14ac:dyDescent="0.25">
      <c r="A5" s="531"/>
      <c r="B5" s="377"/>
      <c r="C5" s="377"/>
      <c r="D5" s="71">
        <v>1.2</v>
      </c>
      <c r="E5" s="151" t="s">
        <v>425</v>
      </c>
      <c r="F5" s="151" t="s">
        <v>170</v>
      </c>
      <c r="G5" s="151" t="s">
        <v>33</v>
      </c>
      <c r="H5" s="192" t="s">
        <v>171</v>
      </c>
      <c r="I5" s="151" t="s">
        <v>427</v>
      </c>
      <c r="J5" s="151" t="s">
        <v>291</v>
      </c>
      <c r="K5" s="380"/>
      <c r="L5" s="383"/>
      <c r="M5" s="386"/>
      <c r="N5" s="151" t="s">
        <v>476</v>
      </c>
      <c r="O5" s="151" t="s">
        <v>46</v>
      </c>
      <c r="P5" s="151" t="s">
        <v>46</v>
      </c>
      <c r="Q5" s="151" t="s">
        <v>478</v>
      </c>
      <c r="R5" s="151" t="s">
        <v>46</v>
      </c>
      <c r="S5" s="151" t="s">
        <v>46</v>
      </c>
      <c r="T5" s="151" t="s">
        <v>46</v>
      </c>
      <c r="U5" s="151" t="s">
        <v>46</v>
      </c>
    </row>
    <row r="6" spans="1:21" s="118" customFormat="1" ht="133.5" customHeight="1" x14ac:dyDescent="0.25">
      <c r="A6" s="531"/>
      <c r="B6" s="377"/>
      <c r="C6" s="377"/>
      <c r="D6" s="71">
        <v>1.3</v>
      </c>
      <c r="E6" s="504" t="s">
        <v>610</v>
      </c>
      <c r="F6" s="151" t="s">
        <v>35</v>
      </c>
      <c r="G6" s="151" t="s">
        <v>33</v>
      </c>
      <c r="H6" s="192" t="s">
        <v>171</v>
      </c>
      <c r="I6" s="151" t="s">
        <v>287</v>
      </c>
      <c r="J6" s="151" t="s">
        <v>468</v>
      </c>
      <c r="K6" s="381"/>
      <c r="L6" s="384"/>
      <c r="M6" s="387"/>
      <c r="N6" s="151" t="s">
        <v>477</v>
      </c>
      <c r="O6" s="190" t="s">
        <v>491</v>
      </c>
      <c r="P6" s="151" t="s">
        <v>300</v>
      </c>
      <c r="Q6" s="151" t="s">
        <v>389</v>
      </c>
      <c r="R6" s="151" t="s">
        <v>390</v>
      </c>
      <c r="S6" s="151" t="s">
        <v>479</v>
      </c>
      <c r="T6" s="191" t="s">
        <v>480</v>
      </c>
      <c r="U6" s="151" t="s">
        <v>170</v>
      </c>
    </row>
    <row r="7" spans="1:21" s="118" customFormat="1" ht="181.5" customHeight="1" x14ac:dyDescent="0.25">
      <c r="A7" s="531"/>
      <c r="B7" s="377"/>
      <c r="C7" s="377"/>
      <c r="D7" s="511">
        <v>1.4</v>
      </c>
      <c r="E7" s="504" t="s">
        <v>611</v>
      </c>
      <c r="F7" s="504" t="s">
        <v>170</v>
      </c>
      <c r="G7" s="504" t="s">
        <v>33</v>
      </c>
      <c r="H7" s="504" t="s">
        <v>176</v>
      </c>
      <c r="I7" s="504" t="s">
        <v>612</v>
      </c>
      <c r="J7" s="504" t="s">
        <v>291</v>
      </c>
      <c r="K7" s="507"/>
      <c r="L7" s="508"/>
      <c r="M7" s="510"/>
      <c r="N7" s="504" t="s">
        <v>476</v>
      </c>
      <c r="O7" s="503" t="s">
        <v>613</v>
      </c>
      <c r="P7" s="504" t="s">
        <v>614</v>
      </c>
      <c r="Q7" s="504" t="s">
        <v>389</v>
      </c>
      <c r="R7" s="504" t="s">
        <v>390</v>
      </c>
      <c r="S7" s="504" t="s">
        <v>615</v>
      </c>
      <c r="T7" s="509" t="s">
        <v>480</v>
      </c>
      <c r="U7" s="504" t="s">
        <v>170</v>
      </c>
    </row>
    <row r="8" spans="1:21" s="118" customFormat="1" ht="133.5" customHeight="1" x14ac:dyDescent="0.25">
      <c r="A8" s="531"/>
      <c r="B8" s="377"/>
      <c r="C8" s="377"/>
      <c r="D8" s="511">
        <v>1.5</v>
      </c>
      <c r="E8" s="504" t="s">
        <v>616</v>
      </c>
      <c r="F8" s="504" t="s">
        <v>170</v>
      </c>
      <c r="G8" s="504" t="s">
        <v>33</v>
      </c>
      <c r="H8" s="504" t="s">
        <v>176</v>
      </c>
      <c r="I8" s="504" t="s">
        <v>617</v>
      </c>
      <c r="J8" s="504" t="s">
        <v>291</v>
      </c>
      <c r="K8" s="507"/>
      <c r="L8" s="508"/>
      <c r="M8" s="510"/>
      <c r="N8" s="504" t="s">
        <v>618</v>
      </c>
      <c r="O8" s="503" t="s">
        <v>619</v>
      </c>
      <c r="P8" s="504" t="s">
        <v>296</v>
      </c>
      <c r="Q8" s="504" t="s">
        <v>389</v>
      </c>
      <c r="R8" s="504" t="s">
        <v>620</v>
      </c>
      <c r="S8" s="504" t="s">
        <v>621</v>
      </c>
      <c r="T8" s="509" t="s">
        <v>622</v>
      </c>
      <c r="U8" s="504" t="s">
        <v>35</v>
      </c>
    </row>
    <row r="9" spans="1:21" s="118" customFormat="1" ht="133.5" customHeight="1" x14ac:dyDescent="0.25">
      <c r="A9" s="531"/>
      <c r="B9" s="378"/>
      <c r="C9" s="378"/>
      <c r="D9" s="511">
        <v>1.6</v>
      </c>
      <c r="E9" s="504" t="s">
        <v>653</v>
      </c>
      <c r="F9" s="504" t="s">
        <v>170</v>
      </c>
      <c r="G9" s="504" t="s">
        <v>25</v>
      </c>
      <c r="H9" s="504" t="s">
        <v>171</v>
      </c>
      <c r="I9" s="504" t="s">
        <v>623</v>
      </c>
      <c r="J9" s="504" t="s">
        <v>468</v>
      </c>
      <c r="K9" s="507"/>
      <c r="L9" s="508"/>
      <c r="M9" s="510"/>
      <c r="N9" s="504" t="s">
        <v>476</v>
      </c>
      <c r="O9" s="503" t="s">
        <v>624</v>
      </c>
      <c r="P9" s="504" t="s">
        <v>297</v>
      </c>
      <c r="Q9" s="504" t="s">
        <v>389</v>
      </c>
      <c r="R9" s="506" t="s">
        <v>625</v>
      </c>
      <c r="S9" s="504" t="s">
        <v>626</v>
      </c>
      <c r="T9" s="509" t="s">
        <v>622</v>
      </c>
      <c r="U9" s="504" t="s">
        <v>35</v>
      </c>
    </row>
    <row r="10" spans="1:21" s="118" customFormat="1" ht="168.75" customHeight="1" x14ac:dyDescent="0.25">
      <c r="A10" s="531"/>
      <c r="B10" s="71">
        <v>2</v>
      </c>
      <c r="C10" s="73" t="s">
        <v>483</v>
      </c>
      <c r="D10" s="71">
        <v>2.1</v>
      </c>
      <c r="E10" s="71" t="s">
        <v>385</v>
      </c>
      <c r="F10" s="71" t="s">
        <v>35</v>
      </c>
      <c r="G10" s="71" t="s">
        <v>482</v>
      </c>
      <c r="H10" s="71" t="s">
        <v>176</v>
      </c>
      <c r="I10" s="71" t="s">
        <v>289</v>
      </c>
      <c r="J10" s="71" t="s">
        <v>293</v>
      </c>
      <c r="K10" s="71" t="s">
        <v>186</v>
      </c>
      <c r="L10" s="74" t="s">
        <v>185</v>
      </c>
      <c r="M10" s="201" t="s">
        <v>29</v>
      </c>
      <c r="N10" s="71" t="s">
        <v>484</v>
      </c>
      <c r="O10" s="71" t="s">
        <v>46</v>
      </c>
      <c r="P10" s="71" t="s">
        <v>46</v>
      </c>
      <c r="Q10" s="71" t="s">
        <v>478</v>
      </c>
      <c r="R10" s="71" t="s">
        <v>46</v>
      </c>
      <c r="S10" s="71" t="s">
        <v>46</v>
      </c>
      <c r="T10" s="71" t="s">
        <v>46</v>
      </c>
      <c r="U10" s="71" t="s">
        <v>46</v>
      </c>
    </row>
    <row r="11" spans="1:21" s="118" customFormat="1" ht="183.75" customHeight="1" x14ac:dyDescent="0.25">
      <c r="A11" s="531"/>
      <c r="B11" s="71">
        <v>3</v>
      </c>
      <c r="C11" s="73" t="s">
        <v>276</v>
      </c>
      <c r="D11" s="71">
        <v>3.1</v>
      </c>
      <c r="E11" s="71" t="s">
        <v>386</v>
      </c>
      <c r="F11" s="71" t="s">
        <v>35</v>
      </c>
      <c r="G11" s="71" t="s">
        <v>482</v>
      </c>
      <c r="H11" s="72" t="s">
        <v>171</v>
      </c>
      <c r="I11" s="71" t="s">
        <v>288</v>
      </c>
      <c r="J11" s="71" t="s">
        <v>293</v>
      </c>
      <c r="K11" s="71" t="s">
        <v>27</v>
      </c>
      <c r="L11" s="74" t="s">
        <v>28</v>
      </c>
      <c r="M11" s="201" t="s">
        <v>29</v>
      </c>
      <c r="N11" s="71" t="s">
        <v>485</v>
      </c>
      <c r="O11" s="71" t="s">
        <v>46</v>
      </c>
      <c r="P11" s="71" t="s">
        <v>46</v>
      </c>
      <c r="Q11" s="71" t="s">
        <v>478</v>
      </c>
      <c r="R11" s="71" t="s">
        <v>46</v>
      </c>
      <c r="S11" s="71" t="s">
        <v>46</v>
      </c>
      <c r="T11" s="71" t="s">
        <v>46</v>
      </c>
      <c r="U11" s="71" t="s">
        <v>46</v>
      </c>
    </row>
    <row r="12" spans="1:21" s="118" customFormat="1" ht="119.25" customHeight="1" x14ac:dyDescent="0.25">
      <c r="A12" s="531"/>
      <c r="B12" s="71">
        <v>4</v>
      </c>
      <c r="C12" s="73" t="s">
        <v>219</v>
      </c>
      <c r="D12" s="71">
        <v>4.0999999999999996</v>
      </c>
      <c r="E12" s="71" t="s">
        <v>387</v>
      </c>
      <c r="F12" s="71" t="s">
        <v>35</v>
      </c>
      <c r="G12" s="71" t="s">
        <v>482</v>
      </c>
      <c r="H12" s="71" t="s">
        <v>176</v>
      </c>
      <c r="I12" s="71" t="s">
        <v>290</v>
      </c>
      <c r="J12" s="71" t="s">
        <v>292</v>
      </c>
      <c r="K12" s="71" t="s">
        <v>27</v>
      </c>
      <c r="L12" s="74" t="s">
        <v>28</v>
      </c>
      <c r="M12" s="201" t="s">
        <v>29</v>
      </c>
      <c r="N12" s="71" t="s">
        <v>486</v>
      </c>
      <c r="O12" s="71" t="s">
        <v>487</v>
      </c>
      <c r="P12" s="71" t="s">
        <v>299</v>
      </c>
      <c r="Q12" s="71" t="s">
        <v>389</v>
      </c>
      <c r="R12" s="71" t="s">
        <v>390</v>
      </c>
      <c r="S12" s="71" t="s">
        <v>247</v>
      </c>
      <c r="T12" s="71" t="s">
        <v>294</v>
      </c>
      <c r="U12" s="71" t="s">
        <v>170</v>
      </c>
    </row>
    <row r="13" spans="1:21" s="118" customFormat="1" ht="158.25" customHeight="1" x14ac:dyDescent="0.25">
      <c r="A13" s="531"/>
      <c r="B13" s="71">
        <v>5</v>
      </c>
      <c r="C13" s="73" t="s">
        <v>220</v>
      </c>
      <c r="D13" s="71">
        <v>5.0999999999999996</v>
      </c>
      <c r="E13" s="71" t="s">
        <v>481</v>
      </c>
      <c r="F13" s="71" t="s">
        <v>170</v>
      </c>
      <c r="G13" s="71" t="s">
        <v>482</v>
      </c>
      <c r="H13" s="72" t="s">
        <v>171</v>
      </c>
      <c r="I13" s="71" t="s">
        <v>637</v>
      </c>
      <c r="J13" s="71" t="s">
        <v>291</v>
      </c>
      <c r="K13" s="71" t="s">
        <v>186</v>
      </c>
      <c r="L13" s="74" t="s">
        <v>185</v>
      </c>
      <c r="M13" s="201" t="s">
        <v>29</v>
      </c>
      <c r="N13" s="71" t="s">
        <v>488</v>
      </c>
      <c r="O13" s="71" t="s">
        <v>638</v>
      </c>
      <c r="P13" s="71" t="s">
        <v>298</v>
      </c>
      <c r="Q13" s="71" t="s">
        <v>389</v>
      </c>
      <c r="R13" s="71" t="s">
        <v>390</v>
      </c>
      <c r="S13" s="71" t="s">
        <v>246</v>
      </c>
      <c r="T13" s="120" t="s">
        <v>480</v>
      </c>
      <c r="U13" s="71" t="s">
        <v>35</v>
      </c>
    </row>
    <row r="14" spans="1:21" s="118" customFormat="1" ht="163.5" customHeight="1" x14ac:dyDescent="0.25">
      <c r="A14" s="531"/>
      <c r="B14" s="71">
        <v>6</v>
      </c>
      <c r="C14" s="73" t="s">
        <v>221</v>
      </c>
      <c r="D14" s="71">
        <v>6.1</v>
      </c>
      <c r="E14" s="71" t="s">
        <v>388</v>
      </c>
      <c r="F14" s="71" t="s">
        <v>170</v>
      </c>
      <c r="G14" s="71" t="s">
        <v>482</v>
      </c>
      <c r="H14" s="71" t="s">
        <v>176</v>
      </c>
      <c r="I14" s="71" t="s">
        <v>643</v>
      </c>
      <c r="J14" s="71" t="s">
        <v>291</v>
      </c>
      <c r="K14" s="71" t="s">
        <v>186</v>
      </c>
      <c r="L14" s="74" t="s">
        <v>185</v>
      </c>
      <c r="M14" s="201" t="s">
        <v>29</v>
      </c>
      <c r="N14" s="71" t="s">
        <v>492</v>
      </c>
      <c r="O14" s="71" t="s">
        <v>493</v>
      </c>
      <c r="P14" s="71" t="s">
        <v>494</v>
      </c>
      <c r="Q14" s="71" t="s">
        <v>389</v>
      </c>
      <c r="R14" s="119">
        <v>46203</v>
      </c>
      <c r="S14" s="71" t="s">
        <v>489</v>
      </c>
      <c r="T14" s="120" t="s">
        <v>490</v>
      </c>
      <c r="U14" s="71" t="s">
        <v>170</v>
      </c>
    </row>
    <row r="15" spans="1:21" s="516" customFormat="1" ht="102.75" customHeight="1" x14ac:dyDescent="0.25">
      <c r="A15" s="531"/>
      <c r="B15" s="517">
        <v>7</v>
      </c>
      <c r="C15" s="518" t="s">
        <v>627</v>
      </c>
      <c r="D15" s="519">
        <v>7.1</v>
      </c>
      <c r="F15" s="519" t="s">
        <v>170</v>
      </c>
      <c r="G15" s="519" t="s">
        <v>482</v>
      </c>
      <c r="H15" s="519" t="s">
        <v>176</v>
      </c>
      <c r="I15" s="519" t="s">
        <v>628</v>
      </c>
      <c r="J15" s="519" t="s">
        <v>362</v>
      </c>
      <c r="K15" s="519"/>
      <c r="L15" s="520"/>
      <c r="M15" s="521"/>
      <c r="N15" s="519" t="s">
        <v>629</v>
      </c>
      <c r="O15" s="519" t="s">
        <v>630</v>
      </c>
      <c r="P15" s="519" t="s">
        <v>494</v>
      </c>
      <c r="Q15" s="519" t="s">
        <v>389</v>
      </c>
      <c r="R15" s="519" t="s">
        <v>390</v>
      </c>
      <c r="S15" s="519" t="s">
        <v>631</v>
      </c>
      <c r="T15" s="522" t="s">
        <v>480</v>
      </c>
      <c r="U15" s="519" t="s">
        <v>170</v>
      </c>
    </row>
    <row r="16" spans="1:21" s="516" customFormat="1" ht="102.75" customHeight="1" x14ac:dyDescent="0.25">
      <c r="A16" s="532"/>
      <c r="B16" s="512">
        <v>8</v>
      </c>
      <c r="C16" s="513" t="s">
        <v>632</v>
      </c>
      <c r="D16" s="504">
        <v>8.1</v>
      </c>
      <c r="E16" s="523"/>
      <c r="F16" s="504" t="s">
        <v>170</v>
      </c>
      <c r="G16" s="504" t="s">
        <v>350</v>
      </c>
      <c r="H16" s="504" t="s">
        <v>171</v>
      </c>
      <c r="I16" s="504" t="s">
        <v>633</v>
      </c>
      <c r="J16" s="504" t="s">
        <v>362</v>
      </c>
      <c r="K16" s="504"/>
      <c r="L16" s="514"/>
      <c r="M16" s="515"/>
      <c r="N16" s="504" t="s">
        <v>629</v>
      </c>
      <c r="O16" s="504" t="s">
        <v>634</v>
      </c>
      <c r="P16" s="504" t="s">
        <v>296</v>
      </c>
      <c r="Q16" s="504" t="s">
        <v>389</v>
      </c>
      <c r="R16" s="504" t="s">
        <v>635</v>
      </c>
      <c r="S16" s="504" t="s">
        <v>636</v>
      </c>
      <c r="T16" s="509" t="s">
        <v>480</v>
      </c>
      <c r="U16" s="504" t="s">
        <v>170</v>
      </c>
    </row>
    <row r="17" spans="1:7" s="118" customFormat="1" ht="71.25" customHeight="1" x14ac:dyDescent="0.25"/>
    <row r="18" spans="1:7" s="118" customFormat="1" ht="127.5" customHeight="1" x14ac:dyDescent="0.25">
      <c r="A18" s="121"/>
      <c r="B18" s="122"/>
      <c r="C18" s="121"/>
      <c r="D18" s="121"/>
      <c r="E18" s="123"/>
      <c r="F18" s="374" t="s">
        <v>285</v>
      </c>
      <c r="G18" s="374"/>
    </row>
    <row r="19" spans="1:7" s="118" customFormat="1" ht="127.5" customHeight="1" x14ac:dyDescent="0.25">
      <c r="A19" s="124"/>
      <c r="B19" s="375" t="s">
        <v>279</v>
      </c>
      <c r="C19" s="375"/>
      <c r="D19" s="121"/>
      <c r="E19" s="123"/>
      <c r="F19" s="374" t="s">
        <v>47</v>
      </c>
      <c r="G19" s="374"/>
    </row>
    <row r="20" spans="1:7" s="118" customFormat="1" ht="127.5" customHeight="1" x14ac:dyDescent="0.25">
      <c r="A20" s="121"/>
      <c r="B20" s="122"/>
      <c r="C20" s="121"/>
      <c r="D20" s="121"/>
      <c r="E20" s="123"/>
      <c r="F20" s="374" t="s">
        <v>49</v>
      </c>
      <c r="G20" s="374"/>
    </row>
    <row r="21" spans="1:7" s="118" customFormat="1" ht="127.5" customHeight="1" x14ac:dyDescent="0.25"/>
    <row r="22" spans="1:7" s="118" customFormat="1" ht="127.5" customHeight="1" x14ac:dyDescent="0.25"/>
    <row r="23" spans="1:7" s="118" customFormat="1" ht="127.5" customHeight="1" x14ac:dyDescent="0.25"/>
  </sheetData>
  <mergeCells count="28">
    <mergeCell ref="B19:C19"/>
    <mergeCell ref="F19:G19"/>
    <mergeCell ref="F20:G20"/>
    <mergeCell ref="N2:N3"/>
    <mergeCell ref="O2:O3"/>
    <mergeCell ref="K4:K6"/>
    <mergeCell ref="L4:L6"/>
    <mergeCell ref="M4:M6"/>
    <mergeCell ref="B4:B9"/>
    <mergeCell ref="C4:C9"/>
    <mergeCell ref="F18:G18"/>
    <mergeCell ref="F2:F3"/>
    <mergeCell ref="G2:G3"/>
    <mergeCell ref="H2:H3"/>
    <mergeCell ref="A4:A16"/>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D4" activePane="bottomRight" state="frozen"/>
      <selection pane="topRight" activeCell="D1" sqref="D1"/>
      <selection pane="bottomLeft" activeCell="A4" sqref="A4"/>
      <selection pane="bottomRight" activeCell="C16" sqref="C16"/>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03" t="s">
        <v>343</v>
      </c>
      <c r="B1" s="403"/>
      <c r="C1" s="403"/>
      <c r="D1" s="403"/>
      <c r="E1" s="403"/>
      <c r="F1" s="403"/>
      <c r="G1" s="403"/>
      <c r="H1" s="403"/>
      <c r="I1" s="404" t="s">
        <v>8</v>
      </c>
      <c r="J1" s="405"/>
      <c r="K1" s="405"/>
      <c r="L1" s="405"/>
      <c r="M1" s="406"/>
      <c r="N1" s="395" t="s">
        <v>9</v>
      </c>
      <c r="O1" s="396"/>
      <c r="P1" s="396"/>
      <c r="Q1" s="396"/>
      <c r="R1" s="396"/>
      <c r="S1" s="396"/>
      <c r="T1" s="396"/>
      <c r="U1" s="396"/>
    </row>
    <row r="2" spans="1:21" ht="51" customHeight="1" thickBot="1" x14ac:dyDescent="0.3">
      <c r="A2" s="397" t="s">
        <v>195</v>
      </c>
      <c r="B2" s="397" t="s">
        <v>193</v>
      </c>
      <c r="C2" s="368" t="s">
        <v>194</v>
      </c>
      <c r="D2" s="397" t="s">
        <v>196</v>
      </c>
      <c r="E2" s="368" t="s">
        <v>344</v>
      </c>
      <c r="F2" s="368" t="s">
        <v>10</v>
      </c>
      <c r="G2" s="368" t="s">
        <v>11</v>
      </c>
      <c r="H2" s="368" t="s">
        <v>12</v>
      </c>
      <c r="I2" s="373" t="s">
        <v>13</v>
      </c>
      <c r="J2" s="372" t="s">
        <v>418</v>
      </c>
      <c r="K2" s="420" t="s">
        <v>14</v>
      </c>
      <c r="L2" s="421"/>
      <c r="M2" s="422"/>
      <c r="N2" s="416" t="s">
        <v>197</v>
      </c>
      <c r="O2" s="417" t="s">
        <v>15</v>
      </c>
      <c r="P2" s="370" t="s">
        <v>16</v>
      </c>
      <c r="Q2" s="399" t="s">
        <v>17</v>
      </c>
      <c r="R2" s="399"/>
      <c r="S2" s="399"/>
      <c r="T2" s="399"/>
      <c r="U2" s="399"/>
    </row>
    <row r="3" spans="1:21" ht="128.25" customHeight="1" thickBot="1" x14ac:dyDescent="0.3">
      <c r="A3" s="398"/>
      <c r="B3" s="398"/>
      <c r="C3" s="369"/>
      <c r="D3" s="398"/>
      <c r="E3" s="369"/>
      <c r="F3" s="369"/>
      <c r="G3" s="369"/>
      <c r="H3" s="369"/>
      <c r="I3" s="400"/>
      <c r="J3" s="372"/>
      <c r="K3" s="66" t="s">
        <v>18</v>
      </c>
      <c r="L3" s="66" t="s">
        <v>19</v>
      </c>
      <c r="M3" s="126" t="s">
        <v>20</v>
      </c>
      <c r="N3" s="416"/>
      <c r="O3" s="418"/>
      <c r="P3" s="371"/>
      <c r="Q3" s="67" t="s">
        <v>607</v>
      </c>
      <c r="R3" s="67" t="s">
        <v>422</v>
      </c>
      <c r="S3" s="67" t="s">
        <v>21</v>
      </c>
      <c r="T3" s="67" t="s">
        <v>423</v>
      </c>
      <c r="U3" s="67" t="s">
        <v>22</v>
      </c>
    </row>
    <row r="4" spans="1:21" s="128" customFormat="1" ht="408.75" customHeight="1" x14ac:dyDescent="0.25">
      <c r="A4" s="401" t="s">
        <v>283</v>
      </c>
      <c r="B4" s="127">
        <v>1</v>
      </c>
      <c r="C4" s="72" t="s">
        <v>329</v>
      </c>
      <c r="D4" s="72" t="s">
        <v>345</v>
      </c>
      <c r="E4" s="72" t="s">
        <v>346</v>
      </c>
      <c r="F4" s="71" t="s">
        <v>170</v>
      </c>
      <c r="G4" s="71" t="s">
        <v>331</v>
      </c>
      <c r="H4" s="72" t="s">
        <v>26</v>
      </c>
      <c r="I4" s="233" t="s">
        <v>584</v>
      </c>
      <c r="J4" s="71" t="s">
        <v>330</v>
      </c>
      <c r="K4" s="71" t="s">
        <v>186</v>
      </c>
      <c r="L4" s="74" t="s">
        <v>188</v>
      </c>
      <c r="M4" s="202" t="s">
        <v>192</v>
      </c>
      <c r="N4" s="71" t="s">
        <v>545</v>
      </c>
      <c r="O4" s="233" t="s">
        <v>588</v>
      </c>
      <c r="P4" s="228" t="s">
        <v>585</v>
      </c>
      <c r="Q4" s="232" t="s">
        <v>587</v>
      </c>
      <c r="R4" s="119">
        <v>46387</v>
      </c>
      <c r="S4" s="228" t="s">
        <v>586</v>
      </c>
      <c r="T4" s="120" t="s">
        <v>480</v>
      </c>
      <c r="U4" s="71" t="s">
        <v>500</v>
      </c>
    </row>
    <row r="5" spans="1:21" s="128" customFormat="1" ht="194.25" customHeight="1" x14ac:dyDescent="0.25">
      <c r="A5" s="401"/>
      <c r="B5" s="129">
        <v>2</v>
      </c>
      <c r="C5" s="71" t="s">
        <v>495</v>
      </c>
      <c r="D5" s="71">
        <v>2.1</v>
      </c>
      <c r="E5" s="71" t="s">
        <v>644</v>
      </c>
      <c r="F5" s="71" t="s">
        <v>170</v>
      </c>
      <c r="G5" s="71" t="s">
        <v>331</v>
      </c>
      <c r="H5" s="71" t="s">
        <v>176</v>
      </c>
      <c r="I5" s="71" t="s">
        <v>645</v>
      </c>
      <c r="J5" s="71" t="s">
        <v>347</v>
      </c>
      <c r="K5" s="71" t="s">
        <v>27</v>
      </c>
      <c r="L5" s="74" t="s">
        <v>28</v>
      </c>
      <c r="M5" s="201" t="s">
        <v>29</v>
      </c>
      <c r="N5" s="228" t="s">
        <v>583</v>
      </c>
      <c r="O5" s="228" t="s">
        <v>647</v>
      </c>
      <c r="P5" s="71" t="s">
        <v>648</v>
      </c>
      <c r="Q5" s="71" t="s">
        <v>646</v>
      </c>
      <c r="R5" s="119">
        <v>46387</v>
      </c>
      <c r="S5" s="71" t="s">
        <v>497</v>
      </c>
      <c r="T5" s="120" t="s">
        <v>480</v>
      </c>
      <c r="U5" s="71" t="s">
        <v>500</v>
      </c>
    </row>
    <row r="6" spans="1:21" s="128" customFormat="1" ht="224.25" customHeight="1" x14ac:dyDescent="0.25">
      <c r="A6" s="401"/>
      <c r="B6" s="127">
        <v>3</v>
      </c>
      <c r="C6" s="71" t="s">
        <v>348</v>
      </c>
      <c r="D6" s="72">
        <v>3.1</v>
      </c>
      <c r="E6" s="504" t="s">
        <v>649</v>
      </c>
      <c r="F6" s="71" t="s">
        <v>170</v>
      </c>
      <c r="G6" s="71" t="s">
        <v>331</v>
      </c>
      <c r="H6" s="71" t="s">
        <v>176</v>
      </c>
      <c r="I6" s="504" t="s">
        <v>650</v>
      </c>
      <c r="J6" s="71" t="s">
        <v>292</v>
      </c>
      <c r="K6" s="376" t="s">
        <v>186</v>
      </c>
      <c r="L6" s="409" t="s">
        <v>185</v>
      </c>
      <c r="M6" s="407" t="s">
        <v>29</v>
      </c>
      <c r="N6" s="376" t="s">
        <v>503</v>
      </c>
      <c r="O6" s="376" t="s">
        <v>651</v>
      </c>
      <c r="P6" s="376" t="s">
        <v>502</v>
      </c>
      <c r="Q6" s="71" t="s">
        <v>31</v>
      </c>
      <c r="R6" s="388">
        <v>46387</v>
      </c>
      <c r="S6" s="376" t="s">
        <v>246</v>
      </c>
      <c r="T6" s="391" t="s">
        <v>480</v>
      </c>
      <c r="U6" s="376" t="s">
        <v>500</v>
      </c>
    </row>
    <row r="7" spans="1:21" s="128" customFormat="1" ht="195" customHeight="1" x14ac:dyDescent="0.25">
      <c r="A7" s="401"/>
      <c r="D7" s="72">
        <v>3.2</v>
      </c>
      <c r="E7" s="71" t="s">
        <v>652</v>
      </c>
      <c r="F7" s="121" t="s">
        <v>369</v>
      </c>
      <c r="G7" s="71" t="s">
        <v>350</v>
      </c>
      <c r="H7" s="71" t="s">
        <v>176</v>
      </c>
      <c r="I7" s="71" t="s">
        <v>349</v>
      </c>
      <c r="J7" s="71" t="s">
        <v>351</v>
      </c>
      <c r="K7" s="377"/>
      <c r="L7" s="411"/>
      <c r="M7" s="415"/>
      <c r="N7" s="377"/>
      <c r="O7" s="377"/>
      <c r="P7" s="377"/>
      <c r="Q7" s="71" t="s">
        <v>31</v>
      </c>
      <c r="R7" s="389"/>
      <c r="S7" s="377"/>
      <c r="T7" s="392"/>
      <c r="U7" s="377"/>
    </row>
    <row r="8" spans="1:21" ht="89.25" customHeight="1" x14ac:dyDescent="0.25">
      <c r="A8" s="401"/>
      <c r="D8" s="72">
        <v>3.3</v>
      </c>
      <c r="E8" s="71" t="s">
        <v>352</v>
      </c>
      <c r="F8" s="71" t="s">
        <v>170</v>
      </c>
      <c r="G8" s="71" t="s">
        <v>350</v>
      </c>
      <c r="H8" s="71" t="s">
        <v>176</v>
      </c>
      <c r="I8" s="71" t="s">
        <v>353</v>
      </c>
      <c r="J8" s="71" t="s">
        <v>354</v>
      </c>
      <c r="K8" s="377"/>
      <c r="L8" s="411"/>
      <c r="M8" s="415"/>
      <c r="N8" s="377"/>
      <c r="O8" s="377"/>
      <c r="P8" s="377"/>
      <c r="Q8" s="71" t="s">
        <v>31</v>
      </c>
      <c r="R8" s="389"/>
      <c r="S8" s="377"/>
      <c r="T8" s="392"/>
      <c r="U8" s="377"/>
    </row>
    <row r="9" spans="1:21" ht="117.75" customHeight="1" x14ac:dyDescent="0.25">
      <c r="A9" s="401"/>
      <c r="B9" s="129">
        <v>4</v>
      </c>
      <c r="C9" s="71" t="s">
        <v>355</v>
      </c>
      <c r="D9" s="71">
        <v>4.0999999999999996</v>
      </c>
      <c r="E9" s="71" t="s">
        <v>356</v>
      </c>
      <c r="F9" s="71" t="s">
        <v>24</v>
      </c>
      <c r="G9" s="71" t="s">
        <v>331</v>
      </c>
      <c r="H9" s="71" t="s">
        <v>176</v>
      </c>
      <c r="I9" s="71" t="s">
        <v>357</v>
      </c>
      <c r="J9" s="71" t="s">
        <v>291</v>
      </c>
      <c r="K9" s="376" t="s">
        <v>186</v>
      </c>
      <c r="L9" s="409" t="s">
        <v>188</v>
      </c>
      <c r="M9" s="412" t="s">
        <v>192</v>
      </c>
      <c r="N9" s="376" t="s">
        <v>606</v>
      </c>
      <c r="O9" s="376" t="s">
        <v>496</v>
      </c>
      <c r="P9" s="376" t="s">
        <v>298</v>
      </c>
      <c r="Q9" s="71" t="s">
        <v>31</v>
      </c>
      <c r="R9" s="388">
        <v>46387</v>
      </c>
      <c r="S9" s="376" t="s">
        <v>497</v>
      </c>
      <c r="T9" s="391" t="s">
        <v>480</v>
      </c>
      <c r="U9" s="376" t="s">
        <v>500</v>
      </c>
    </row>
    <row r="10" spans="1:21" ht="85.5" customHeight="1" x14ac:dyDescent="0.25">
      <c r="A10" s="401"/>
      <c r="B10" s="121"/>
      <c r="C10" s="121"/>
      <c r="D10" s="71">
        <v>4.2</v>
      </c>
      <c r="E10" s="71" t="s">
        <v>358</v>
      </c>
      <c r="F10" s="71" t="s">
        <v>24</v>
      </c>
      <c r="G10" s="71" t="s">
        <v>331</v>
      </c>
      <c r="H10" s="71" t="s">
        <v>176</v>
      </c>
      <c r="I10" s="71" t="s">
        <v>359</v>
      </c>
      <c r="J10" s="71" t="s">
        <v>351</v>
      </c>
      <c r="K10" s="377"/>
      <c r="L10" s="411"/>
      <c r="M10" s="413"/>
      <c r="N10" s="377"/>
      <c r="O10" s="377"/>
      <c r="P10" s="377"/>
      <c r="Q10" s="71" t="s">
        <v>31</v>
      </c>
      <c r="R10" s="389"/>
      <c r="S10" s="377"/>
      <c r="T10" s="392"/>
      <c r="U10" s="377"/>
    </row>
    <row r="11" spans="1:21" ht="120.75" customHeight="1" x14ac:dyDescent="0.25">
      <c r="A11" s="401"/>
      <c r="B11" s="121"/>
      <c r="C11" s="121"/>
      <c r="D11" s="71">
        <v>4.3</v>
      </c>
      <c r="E11" s="71" t="s">
        <v>360</v>
      </c>
      <c r="F11" s="71" t="s">
        <v>24</v>
      </c>
      <c r="G11" s="71" t="s">
        <v>331</v>
      </c>
      <c r="H11" s="71" t="s">
        <v>176</v>
      </c>
      <c r="I11" s="71" t="s">
        <v>361</v>
      </c>
      <c r="J11" s="71" t="s">
        <v>362</v>
      </c>
      <c r="K11" s="377"/>
      <c r="L11" s="411"/>
      <c r="M11" s="413"/>
      <c r="N11" s="377"/>
      <c r="O11" s="377"/>
      <c r="P11" s="377"/>
      <c r="Q11" s="71" t="s">
        <v>31</v>
      </c>
      <c r="R11" s="389"/>
      <c r="S11" s="377"/>
      <c r="T11" s="392"/>
      <c r="U11" s="377"/>
    </row>
    <row r="12" spans="1:21" ht="111.75" customHeight="1" x14ac:dyDescent="0.25">
      <c r="A12" s="401"/>
      <c r="B12" s="121"/>
      <c r="C12" s="121"/>
      <c r="D12" s="71">
        <v>4.4000000000000004</v>
      </c>
      <c r="E12" s="71" t="s">
        <v>363</v>
      </c>
      <c r="F12" s="71" t="s">
        <v>170</v>
      </c>
      <c r="G12" s="71" t="s">
        <v>365</v>
      </c>
      <c r="H12" s="71" t="s">
        <v>176</v>
      </c>
      <c r="I12" s="71" t="s">
        <v>364</v>
      </c>
      <c r="J12" s="71" t="s">
        <v>354</v>
      </c>
      <c r="K12" s="377"/>
      <c r="L12" s="411"/>
      <c r="M12" s="413"/>
      <c r="N12" s="377"/>
      <c r="O12" s="377"/>
      <c r="P12" s="377"/>
      <c r="Q12" s="71" t="s">
        <v>31</v>
      </c>
      <c r="R12" s="389"/>
      <c r="S12" s="377"/>
      <c r="T12" s="392"/>
      <c r="U12" s="377"/>
    </row>
    <row r="13" spans="1:21" ht="121.5" customHeight="1" x14ac:dyDescent="0.25">
      <c r="A13" s="401"/>
      <c r="B13" s="121"/>
      <c r="C13" s="121"/>
      <c r="D13" s="130">
        <v>4.5</v>
      </c>
      <c r="E13" s="130" t="s">
        <v>366</v>
      </c>
      <c r="F13" s="121" t="s">
        <v>369</v>
      </c>
      <c r="G13" s="130" t="s">
        <v>365</v>
      </c>
      <c r="H13" s="130" t="s">
        <v>176</v>
      </c>
      <c r="I13" s="130" t="s">
        <v>367</v>
      </c>
      <c r="J13" s="130" t="s">
        <v>362</v>
      </c>
      <c r="K13" s="377"/>
      <c r="L13" s="411"/>
      <c r="M13" s="413"/>
      <c r="N13" s="377"/>
      <c r="O13" s="377"/>
      <c r="P13" s="377"/>
      <c r="Q13" s="71" t="s">
        <v>31</v>
      </c>
      <c r="R13" s="389"/>
      <c r="S13" s="377"/>
      <c r="T13" s="392"/>
      <c r="U13" s="377"/>
    </row>
    <row r="14" spans="1:21" ht="111.75" customHeight="1" x14ac:dyDescent="0.25">
      <c r="A14" s="401"/>
      <c r="B14" s="121"/>
      <c r="C14" s="121"/>
      <c r="D14" s="71">
        <v>4.5999999999999996</v>
      </c>
      <c r="E14" s="71" t="s">
        <v>368</v>
      </c>
      <c r="F14" s="71" t="s">
        <v>369</v>
      </c>
      <c r="G14" s="71" t="s">
        <v>365</v>
      </c>
      <c r="H14" s="71" t="s">
        <v>176</v>
      </c>
      <c r="I14" s="71" t="s">
        <v>371</v>
      </c>
      <c r="J14" s="71" t="s">
        <v>362</v>
      </c>
      <c r="K14" s="377"/>
      <c r="L14" s="411"/>
      <c r="M14" s="413"/>
      <c r="N14" s="377"/>
      <c r="O14" s="377"/>
      <c r="P14" s="377"/>
      <c r="Q14" s="71" t="s">
        <v>31</v>
      </c>
      <c r="R14" s="389"/>
      <c r="S14" s="377"/>
      <c r="T14" s="392"/>
      <c r="U14" s="377"/>
    </row>
    <row r="15" spans="1:21" ht="111.75" customHeight="1" x14ac:dyDescent="0.25">
      <c r="A15" s="401"/>
      <c r="B15" s="121"/>
      <c r="C15" s="121"/>
      <c r="D15" s="130">
        <v>4.7</v>
      </c>
      <c r="E15" s="130" t="s">
        <v>370</v>
      </c>
      <c r="F15" s="71" t="s">
        <v>372</v>
      </c>
      <c r="G15" s="71" t="s">
        <v>365</v>
      </c>
      <c r="H15" s="71" t="s">
        <v>176</v>
      </c>
      <c r="I15" s="71" t="s">
        <v>373</v>
      </c>
      <c r="J15" s="71" t="s">
        <v>351</v>
      </c>
      <c r="K15" s="378"/>
      <c r="L15" s="410"/>
      <c r="M15" s="414"/>
      <c r="N15" s="378"/>
      <c r="O15" s="378"/>
      <c r="P15" s="378"/>
      <c r="Q15" s="71" t="s">
        <v>31</v>
      </c>
      <c r="R15" s="390"/>
      <c r="S15" s="378"/>
      <c r="T15" s="393"/>
      <c r="U15" s="378"/>
    </row>
    <row r="16" spans="1:21" ht="156" customHeight="1" x14ac:dyDescent="0.25">
      <c r="A16" s="401"/>
      <c r="B16" s="129">
        <v>5</v>
      </c>
      <c r="C16" s="71" t="s">
        <v>374</v>
      </c>
      <c r="D16" s="71">
        <v>5.0999999999999996</v>
      </c>
      <c r="E16" s="71" t="s">
        <v>375</v>
      </c>
      <c r="F16" s="71" t="s">
        <v>369</v>
      </c>
      <c r="G16" s="71" t="s">
        <v>365</v>
      </c>
      <c r="H16" s="71" t="s">
        <v>176</v>
      </c>
      <c r="I16" s="71" t="s">
        <v>376</v>
      </c>
      <c r="J16" s="71" t="s">
        <v>351</v>
      </c>
      <c r="K16" s="376" t="s">
        <v>186</v>
      </c>
      <c r="L16" s="409" t="s">
        <v>28</v>
      </c>
      <c r="M16" s="407" t="s">
        <v>29</v>
      </c>
      <c r="N16" s="376" t="s">
        <v>499</v>
      </c>
      <c r="O16" s="376" t="s">
        <v>501</v>
      </c>
      <c r="P16" s="376" t="s">
        <v>543</v>
      </c>
      <c r="Q16" s="71" t="s">
        <v>31</v>
      </c>
      <c r="R16" s="388">
        <v>46387</v>
      </c>
      <c r="S16" s="376" t="s">
        <v>497</v>
      </c>
      <c r="T16" s="391" t="s">
        <v>480</v>
      </c>
      <c r="U16" s="376" t="s">
        <v>500</v>
      </c>
    </row>
    <row r="17" spans="1:21" ht="156" customHeight="1" x14ac:dyDescent="0.25">
      <c r="A17" s="401"/>
      <c r="B17" s="121"/>
      <c r="C17" s="121"/>
      <c r="D17" s="130">
        <v>5.2</v>
      </c>
      <c r="E17" s="130" t="s">
        <v>377</v>
      </c>
      <c r="F17" s="130" t="s">
        <v>24</v>
      </c>
      <c r="G17" s="71" t="s">
        <v>365</v>
      </c>
      <c r="H17" s="71" t="s">
        <v>176</v>
      </c>
      <c r="I17" s="71" t="s">
        <v>378</v>
      </c>
      <c r="J17" s="71" t="s">
        <v>351</v>
      </c>
      <c r="K17" s="378"/>
      <c r="L17" s="410"/>
      <c r="M17" s="408"/>
      <c r="N17" s="394"/>
      <c r="O17" s="378"/>
      <c r="P17" s="378"/>
      <c r="Q17" s="71" t="s">
        <v>31</v>
      </c>
      <c r="R17" s="390"/>
      <c r="S17" s="378"/>
      <c r="T17" s="393"/>
      <c r="U17" s="378"/>
    </row>
    <row r="18" spans="1:21" ht="109.5" customHeight="1" x14ac:dyDescent="0.25">
      <c r="A18" s="401"/>
      <c r="B18" s="129">
        <v>6</v>
      </c>
      <c r="C18" s="71" t="s">
        <v>379</v>
      </c>
      <c r="D18" s="71">
        <v>6.1</v>
      </c>
      <c r="E18" s="71" t="s">
        <v>380</v>
      </c>
      <c r="F18" s="71" t="s">
        <v>372</v>
      </c>
      <c r="G18" s="71" t="s">
        <v>331</v>
      </c>
      <c r="H18" s="71" t="s">
        <v>176</v>
      </c>
      <c r="I18" s="71" t="s">
        <v>381</v>
      </c>
      <c r="J18" s="71" t="s">
        <v>362</v>
      </c>
      <c r="K18" s="376" t="s">
        <v>186</v>
      </c>
      <c r="L18" s="409" t="s">
        <v>185</v>
      </c>
      <c r="M18" s="407" t="s">
        <v>29</v>
      </c>
      <c r="N18" s="376" t="s">
        <v>499</v>
      </c>
      <c r="O18" s="376" t="s">
        <v>498</v>
      </c>
      <c r="P18" s="376" t="s">
        <v>296</v>
      </c>
      <c r="Q18" s="376" t="s">
        <v>31</v>
      </c>
      <c r="R18" s="388">
        <v>46387</v>
      </c>
      <c r="S18" s="376" t="s">
        <v>247</v>
      </c>
      <c r="T18" s="391" t="s">
        <v>480</v>
      </c>
      <c r="U18" s="376" t="s">
        <v>500</v>
      </c>
    </row>
    <row r="19" spans="1:21" ht="78" customHeight="1" x14ac:dyDescent="0.25">
      <c r="A19" s="401"/>
      <c r="B19" s="131"/>
      <c r="C19" s="132"/>
      <c r="D19" s="72">
        <v>6.2</v>
      </c>
      <c r="E19" s="71" t="s">
        <v>382</v>
      </c>
      <c r="F19" s="71" t="s">
        <v>372</v>
      </c>
      <c r="G19" s="71" t="s">
        <v>331</v>
      </c>
      <c r="H19" s="71" t="s">
        <v>176</v>
      </c>
      <c r="I19" s="71" t="s">
        <v>383</v>
      </c>
      <c r="J19" s="71" t="s">
        <v>362</v>
      </c>
      <c r="K19" s="378"/>
      <c r="L19" s="410"/>
      <c r="M19" s="408"/>
      <c r="N19" s="394"/>
      <c r="O19" s="378"/>
      <c r="P19" s="378"/>
      <c r="Q19" s="378"/>
      <c r="R19" s="390"/>
      <c r="S19" s="378"/>
      <c r="T19" s="393"/>
      <c r="U19" s="378"/>
    </row>
    <row r="20" spans="1:21" s="121" customFormat="1" ht="111.75" customHeight="1" x14ac:dyDescent="0.25">
      <c r="A20" s="228"/>
      <c r="B20" s="228">
        <v>7</v>
      </c>
      <c r="C20" s="228" t="s">
        <v>579</v>
      </c>
      <c r="D20" s="228">
        <v>7.1</v>
      </c>
      <c r="E20" s="228" t="s">
        <v>580</v>
      </c>
      <c r="F20" s="228" t="s">
        <v>372</v>
      </c>
      <c r="G20" s="228" t="s">
        <v>331</v>
      </c>
      <c r="H20" s="228" t="s">
        <v>176</v>
      </c>
      <c r="I20" s="228" t="s">
        <v>383</v>
      </c>
      <c r="J20" s="228" t="s">
        <v>362</v>
      </c>
      <c r="K20" s="228" t="s">
        <v>186</v>
      </c>
      <c r="L20" s="228" t="s">
        <v>581</v>
      </c>
      <c r="M20" s="228" t="s">
        <v>29</v>
      </c>
      <c r="N20" s="228" t="s">
        <v>499</v>
      </c>
      <c r="O20" s="228" t="s">
        <v>582</v>
      </c>
      <c r="P20" s="228" t="s">
        <v>296</v>
      </c>
      <c r="Q20" s="228" t="s">
        <v>31</v>
      </c>
      <c r="R20" s="231">
        <v>46022</v>
      </c>
      <c r="S20" s="228" t="s">
        <v>247</v>
      </c>
      <c r="T20" s="228" t="s">
        <v>480</v>
      </c>
      <c r="U20" s="228" t="s">
        <v>500</v>
      </c>
    </row>
    <row r="21" spans="1:21" x14ac:dyDescent="0.25">
      <c r="B21" s="121"/>
      <c r="C21" s="122"/>
      <c r="D21" s="121"/>
      <c r="E21" s="121"/>
      <c r="F21" s="133"/>
      <c r="G21" s="419" t="s">
        <v>285</v>
      </c>
      <c r="H21" s="419"/>
    </row>
    <row r="22" spans="1:21" x14ac:dyDescent="0.25">
      <c r="B22" s="134"/>
      <c r="C22" s="375" t="s">
        <v>279</v>
      </c>
      <c r="D22" s="375"/>
      <c r="E22" s="121"/>
      <c r="F22" s="135" t="s">
        <v>46</v>
      </c>
      <c r="G22" s="402" t="s">
        <v>47</v>
      </c>
      <c r="H22" s="402"/>
    </row>
    <row r="23" spans="1:21" x14ac:dyDescent="0.25">
      <c r="B23" s="121"/>
      <c r="C23" s="122"/>
      <c r="D23" s="121"/>
      <c r="E23" s="121"/>
      <c r="F23" s="135" t="s">
        <v>48</v>
      </c>
      <c r="G23" s="402" t="s">
        <v>49</v>
      </c>
      <c r="H23" s="402"/>
    </row>
  </sheetData>
  <mergeCells count="64">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N1:U1"/>
    <mergeCell ref="A2:A3"/>
    <mergeCell ref="B2:B3"/>
    <mergeCell ref="C2:C3"/>
    <mergeCell ref="D2:D3"/>
    <mergeCell ref="E2:E3"/>
    <mergeCell ref="P2:P3"/>
    <mergeCell ref="Q2:U2"/>
    <mergeCell ref="I2:I3"/>
    <mergeCell ref="J2:J3"/>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P6:P8"/>
    <mergeCell ref="R6:R8"/>
    <mergeCell ref="S6:S8"/>
    <mergeCell ref="T9:T15"/>
    <mergeCell ref="S9:S15"/>
    <mergeCell ref="R9:R15"/>
    <mergeCell ref="P9:P15"/>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K1" activePane="topRight" state="frozen"/>
      <selection activeCell="A4" sqref="A4"/>
      <selection pane="topRight" activeCell="A4" sqref="A4:A5"/>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03" t="s">
        <v>343</v>
      </c>
      <c r="B1" s="403"/>
      <c r="C1" s="403"/>
      <c r="D1" s="403"/>
      <c r="E1" s="403"/>
      <c r="F1" s="403"/>
      <c r="G1" s="403"/>
      <c r="H1" s="403"/>
      <c r="I1" s="423" t="s">
        <v>8</v>
      </c>
      <c r="J1" s="423"/>
      <c r="K1" s="423"/>
      <c r="L1" s="423"/>
      <c r="M1" s="423"/>
      <c r="N1" s="396" t="s">
        <v>9</v>
      </c>
      <c r="O1" s="396"/>
      <c r="P1" s="396"/>
      <c r="Q1" s="396"/>
      <c r="R1" s="396"/>
      <c r="S1" s="396"/>
      <c r="T1" s="396"/>
      <c r="U1" s="396"/>
    </row>
    <row r="2" spans="1:21" ht="51" customHeight="1" thickBot="1" x14ac:dyDescent="0.3">
      <c r="A2" s="397" t="s">
        <v>195</v>
      </c>
      <c r="B2" s="397" t="s">
        <v>193</v>
      </c>
      <c r="C2" s="368" t="s">
        <v>194</v>
      </c>
      <c r="D2" s="397" t="s">
        <v>196</v>
      </c>
      <c r="E2" s="368" t="s">
        <v>392</v>
      </c>
      <c r="F2" s="368" t="s">
        <v>10</v>
      </c>
      <c r="G2" s="368" t="s">
        <v>11</v>
      </c>
      <c r="H2" s="368" t="s">
        <v>12</v>
      </c>
      <c r="I2" s="372" t="s">
        <v>13</v>
      </c>
      <c r="J2" s="372" t="s">
        <v>418</v>
      </c>
      <c r="K2" s="372" t="s">
        <v>14</v>
      </c>
      <c r="L2" s="372"/>
      <c r="M2" s="372"/>
      <c r="N2" s="370" t="s">
        <v>197</v>
      </c>
      <c r="O2" s="370" t="s">
        <v>15</v>
      </c>
      <c r="P2" s="370" t="s">
        <v>16</v>
      </c>
      <c r="Q2" s="399" t="s">
        <v>17</v>
      </c>
      <c r="R2" s="399"/>
      <c r="S2" s="399"/>
      <c r="T2" s="399"/>
      <c r="U2" s="399"/>
    </row>
    <row r="3" spans="1:21" ht="128.25" customHeight="1" thickBot="1" x14ac:dyDescent="0.3">
      <c r="A3" s="398"/>
      <c r="B3" s="398"/>
      <c r="C3" s="369"/>
      <c r="D3" s="398"/>
      <c r="E3" s="369"/>
      <c r="F3" s="369"/>
      <c r="G3" s="369"/>
      <c r="H3" s="369"/>
      <c r="I3" s="373"/>
      <c r="J3" s="372"/>
      <c r="K3" s="66" t="s">
        <v>18</v>
      </c>
      <c r="L3" s="66" t="s">
        <v>19</v>
      </c>
      <c r="M3" s="66" t="s">
        <v>20</v>
      </c>
      <c r="N3" s="371"/>
      <c r="O3" s="371"/>
      <c r="P3" s="371"/>
      <c r="Q3" s="67" t="s">
        <v>607</v>
      </c>
      <c r="R3" s="67" t="s">
        <v>422</v>
      </c>
      <c r="S3" s="67" t="s">
        <v>21</v>
      </c>
      <c r="T3" s="67" t="s">
        <v>423</v>
      </c>
      <c r="U3" s="67" t="s">
        <v>22</v>
      </c>
    </row>
    <row r="4" spans="1:21" s="122" customFormat="1" ht="130.5" customHeight="1" x14ac:dyDescent="0.25">
      <c r="A4" s="424" t="s">
        <v>284</v>
      </c>
      <c r="B4" s="71">
        <v>1</v>
      </c>
      <c r="C4" s="71" t="s">
        <v>332</v>
      </c>
      <c r="D4" s="71" t="s">
        <v>345</v>
      </c>
      <c r="E4" s="71" t="s">
        <v>574</v>
      </c>
      <c r="F4" s="71" t="s">
        <v>170</v>
      </c>
      <c r="G4" s="71" t="s">
        <v>25</v>
      </c>
      <c r="H4" s="71" t="s">
        <v>176</v>
      </c>
      <c r="I4" s="71" t="s">
        <v>333</v>
      </c>
      <c r="J4" s="71" t="s">
        <v>335</v>
      </c>
      <c r="K4" s="71" t="s">
        <v>186</v>
      </c>
      <c r="L4" s="74" t="s">
        <v>185</v>
      </c>
      <c r="M4" s="201" t="s">
        <v>29</v>
      </c>
      <c r="N4" s="71" t="s">
        <v>504</v>
      </c>
      <c r="O4" s="71" t="s">
        <v>506</v>
      </c>
      <c r="P4" s="71" t="s">
        <v>395</v>
      </c>
      <c r="Q4" s="71" t="s">
        <v>391</v>
      </c>
      <c r="R4" s="119">
        <v>46387</v>
      </c>
      <c r="S4" s="71" t="s">
        <v>247</v>
      </c>
      <c r="T4" s="71" t="s">
        <v>480</v>
      </c>
      <c r="U4" s="71" t="s">
        <v>505</v>
      </c>
    </row>
    <row r="5" spans="1:21" s="122" customFormat="1" ht="134.25" customHeight="1" x14ac:dyDescent="0.25">
      <c r="A5" s="424"/>
      <c r="B5" s="71">
        <v>2</v>
      </c>
      <c r="C5" s="71" t="s">
        <v>225</v>
      </c>
      <c r="D5" s="71" t="s">
        <v>393</v>
      </c>
      <c r="E5" s="71" t="s">
        <v>568</v>
      </c>
      <c r="F5" s="71" t="s">
        <v>507</v>
      </c>
      <c r="G5" s="71" t="s">
        <v>25</v>
      </c>
      <c r="H5" s="71" t="s">
        <v>176</v>
      </c>
      <c r="I5" s="71" t="s">
        <v>334</v>
      </c>
      <c r="J5" s="71" t="s">
        <v>335</v>
      </c>
      <c r="K5" s="71" t="s">
        <v>186</v>
      </c>
      <c r="L5" s="74" t="s">
        <v>185</v>
      </c>
      <c r="M5" s="201" t="s">
        <v>29</v>
      </c>
      <c r="N5" s="71" t="s">
        <v>508</v>
      </c>
      <c r="O5" s="71" t="s">
        <v>394</v>
      </c>
      <c r="P5" s="71" t="s">
        <v>395</v>
      </c>
      <c r="Q5" s="71" t="s">
        <v>391</v>
      </c>
      <c r="R5" s="119">
        <v>46387</v>
      </c>
      <c r="S5" s="71" t="s">
        <v>247</v>
      </c>
      <c r="T5" s="71" t="s">
        <v>480</v>
      </c>
      <c r="U5" s="71" t="s">
        <v>505</v>
      </c>
    </row>
    <row r="7" spans="1:21" x14ac:dyDescent="0.25">
      <c r="B7" s="121"/>
      <c r="C7" s="122"/>
      <c r="D7" s="123"/>
      <c r="E7" s="121"/>
      <c r="F7" s="137"/>
      <c r="G7" s="374" t="s">
        <v>285</v>
      </c>
      <c r="H7" s="374"/>
    </row>
    <row r="8" spans="1:21" ht="31.5" x14ac:dyDescent="0.25">
      <c r="B8" s="134"/>
      <c r="C8" s="138" t="s">
        <v>279</v>
      </c>
      <c r="D8" s="123"/>
      <c r="E8" s="121"/>
      <c r="F8" s="135" t="s">
        <v>46</v>
      </c>
      <c r="G8" s="402" t="s">
        <v>47</v>
      </c>
      <c r="H8" s="402"/>
    </row>
    <row r="9" spans="1:21" x14ac:dyDescent="0.25">
      <c r="B9" s="121"/>
      <c r="C9" s="122"/>
      <c r="D9" s="123"/>
      <c r="E9" s="121"/>
      <c r="F9" s="135" t="s">
        <v>48</v>
      </c>
      <c r="G9" s="402" t="s">
        <v>49</v>
      </c>
      <c r="H9" s="402"/>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zoomScale="80" zoomScaleNormal="80" workbookViewId="0">
      <selection activeCell="O5" sqref="O5"/>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03" t="s">
        <v>343</v>
      </c>
      <c r="B1" s="403"/>
      <c r="C1" s="403"/>
      <c r="D1" s="403"/>
      <c r="E1" s="403"/>
      <c r="F1" s="403"/>
      <c r="G1" s="403"/>
      <c r="H1" s="403"/>
      <c r="I1" s="423" t="s">
        <v>8</v>
      </c>
      <c r="J1" s="423"/>
      <c r="K1" s="423"/>
      <c r="L1" s="423"/>
      <c r="M1" s="423"/>
      <c r="N1" s="396" t="s">
        <v>9</v>
      </c>
      <c r="O1" s="396"/>
      <c r="P1" s="396"/>
      <c r="Q1" s="396"/>
      <c r="R1" s="396"/>
      <c r="S1" s="396"/>
      <c r="T1" s="396"/>
      <c r="U1" s="396"/>
    </row>
    <row r="2" spans="1:21" ht="51" customHeight="1" thickBot="1" x14ac:dyDescent="0.3">
      <c r="A2" s="397" t="s">
        <v>195</v>
      </c>
      <c r="B2" s="397" t="s">
        <v>193</v>
      </c>
      <c r="C2" s="368" t="s">
        <v>194</v>
      </c>
      <c r="D2" s="397" t="s">
        <v>196</v>
      </c>
      <c r="E2" s="368" t="s">
        <v>392</v>
      </c>
      <c r="F2" s="368" t="s">
        <v>10</v>
      </c>
      <c r="G2" s="368" t="s">
        <v>11</v>
      </c>
      <c r="H2" s="368" t="s">
        <v>12</v>
      </c>
      <c r="I2" s="372" t="s">
        <v>13</v>
      </c>
      <c r="J2" s="372" t="s">
        <v>418</v>
      </c>
      <c r="K2" s="372" t="s">
        <v>14</v>
      </c>
      <c r="L2" s="372"/>
      <c r="M2" s="372"/>
      <c r="N2" s="370" t="s">
        <v>197</v>
      </c>
      <c r="O2" s="370" t="s">
        <v>15</v>
      </c>
      <c r="P2" s="370" t="s">
        <v>16</v>
      </c>
      <c r="Q2" s="399" t="s">
        <v>17</v>
      </c>
      <c r="R2" s="399"/>
      <c r="S2" s="399"/>
      <c r="T2" s="399"/>
      <c r="U2" s="426"/>
    </row>
    <row r="3" spans="1:21" ht="128.25" customHeight="1" thickBot="1" x14ac:dyDescent="0.3">
      <c r="A3" s="398"/>
      <c r="B3" s="398"/>
      <c r="C3" s="369"/>
      <c r="D3" s="398"/>
      <c r="E3" s="369"/>
      <c r="F3" s="369"/>
      <c r="G3" s="369"/>
      <c r="H3" s="369"/>
      <c r="I3" s="373"/>
      <c r="J3" s="372"/>
      <c r="K3" s="66" t="s">
        <v>18</v>
      </c>
      <c r="L3" s="66" t="s">
        <v>19</v>
      </c>
      <c r="M3" s="66" t="s">
        <v>20</v>
      </c>
      <c r="N3" s="371"/>
      <c r="O3" s="371"/>
      <c r="P3" s="371"/>
      <c r="Q3" s="67" t="s">
        <v>607</v>
      </c>
      <c r="R3" s="67" t="s">
        <v>422</v>
      </c>
      <c r="S3" s="67" t="s">
        <v>21</v>
      </c>
      <c r="T3" s="141" t="s">
        <v>423</v>
      </c>
      <c r="U3" s="142" t="s">
        <v>22</v>
      </c>
    </row>
    <row r="4" spans="1:21" ht="145.5" customHeight="1" thickBot="1" x14ac:dyDescent="0.3">
      <c r="A4" s="425" t="s">
        <v>509</v>
      </c>
      <c r="B4" s="68">
        <v>1</v>
      </c>
      <c r="C4" s="139" t="s">
        <v>456</v>
      </c>
      <c r="D4" s="68">
        <v>1.1000000000000001</v>
      </c>
      <c r="E4" s="68" t="s">
        <v>396</v>
      </c>
      <c r="F4" s="71" t="s">
        <v>170</v>
      </c>
      <c r="G4" s="68" t="s">
        <v>33</v>
      </c>
      <c r="H4" s="151" t="s">
        <v>173</v>
      </c>
      <c r="I4" s="139" t="s">
        <v>639</v>
      </c>
      <c r="J4" s="68" t="s">
        <v>336</v>
      </c>
      <c r="K4" s="71" t="s">
        <v>186</v>
      </c>
      <c r="L4" s="74" t="s">
        <v>188</v>
      </c>
      <c r="M4" s="202" t="s">
        <v>192</v>
      </c>
      <c r="N4" s="68" t="s">
        <v>550</v>
      </c>
      <c r="O4" s="68" t="s">
        <v>640</v>
      </c>
      <c r="P4" s="68" t="s">
        <v>296</v>
      </c>
      <c r="Q4" s="68" t="s">
        <v>31</v>
      </c>
      <c r="R4" s="69">
        <v>46387</v>
      </c>
      <c r="S4" s="68" t="s">
        <v>248</v>
      </c>
      <c r="T4" s="70" t="s">
        <v>480</v>
      </c>
      <c r="U4" s="68" t="s">
        <v>511</v>
      </c>
    </row>
    <row r="5" spans="1:21" ht="141.75" customHeight="1" thickBot="1" x14ac:dyDescent="0.3">
      <c r="A5" s="425"/>
      <c r="B5" s="68">
        <v>2</v>
      </c>
      <c r="C5" s="139" t="s">
        <v>576</v>
      </c>
      <c r="D5" s="68">
        <v>1.1000000000000001</v>
      </c>
      <c r="E5" s="68" t="s">
        <v>396</v>
      </c>
      <c r="F5" s="71" t="s">
        <v>170</v>
      </c>
      <c r="G5" s="68" t="s">
        <v>33</v>
      </c>
      <c r="H5" s="71" t="s">
        <v>26</v>
      </c>
      <c r="I5" s="139" t="s">
        <v>641</v>
      </c>
      <c r="J5" s="68" t="s">
        <v>336</v>
      </c>
      <c r="K5" s="71" t="s">
        <v>186</v>
      </c>
      <c r="L5" s="74" t="s">
        <v>185</v>
      </c>
      <c r="M5" s="201" t="s">
        <v>29</v>
      </c>
      <c r="N5" s="68" t="s">
        <v>510</v>
      </c>
      <c r="O5" s="68" t="s">
        <v>642</v>
      </c>
      <c r="P5" s="68" t="s">
        <v>296</v>
      </c>
      <c r="Q5" s="68" t="s">
        <v>31</v>
      </c>
      <c r="R5" s="69">
        <v>46387</v>
      </c>
      <c r="S5" s="68" t="s">
        <v>248</v>
      </c>
      <c r="T5" s="70" t="s">
        <v>480</v>
      </c>
      <c r="U5" s="68" t="s">
        <v>511</v>
      </c>
    </row>
    <row r="7" spans="1:21" ht="26.25" x14ac:dyDescent="0.25">
      <c r="B7" s="75"/>
      <c r="C7" s="76"/>
      <c r="D7" s="77"/>
      <c r="E7" s="75"/>
      <c r="F7" s="114"/>
      <c r="G7" s="427" t="s">
        <v>285</v>
      </c>
      <c r="H7" s="427"/>
    </row>
    <row r="8" spans="1:21" ht="30" x14ac:dyDescent="0.25">
      <c r="B8" s="136"/>
      <c r="C8" s="140" t="s">
        <v>279</v>
      </c>
      <c r="D8" s="77"/>
      <c r="E8" s="75"/>
      <c r="F8" s="115" t="s">
        <v>46</v>
      </c>
      <c r="G8" s="428" t="s">
        <v>47</v>
      </c>
      <c r="H8" s="428"/>
    </row>
    <row r="9" spans="1:21" ht="26.25" x14ac:dyDescent="0.25">
      <c r="B9" s="75"/>
      <c r="C9" s="76"/>
      <c r="D9" s="77"/>
      <c r="E9" s="75"/>
      <c r="F9" s="115" t="s">
        <v>48</v>
      </c>
      <c r="G9" s="402" t="s">
        <v>49</v>
      </c>
      <c r="H9" s="402"/>
    </row>
  </sheetData>
  <mergeCells count="22">
    <mergeCell ref="G9:H9"/>
    <mergeCell ref="N2:N3"/>
    <mergeCell ref="O2:O3"/>
    <mergeCell ref="G7:H7"/>
    <mergeCell ref="F2:F3"/>
    <mergeCell ref="G2:G3"/>
    <mergeCell ref="H2:H3"/>
    <mergeCell ref="K2:M2"/>
    <mergeCell ref="G8:H8"/>
    <mergeCell ref="A4:A5"/>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N13" activePane="bottomRight" state="frozen"/>
      <selection pane="topRight" activeCell="D1" sqref="D1"/>
      <selection pane="bottomLeft" activeCell="A4" sqref="A4"/>
      <selection pane="bottomRight" activeCell="R13" sqref="R13:R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03" t="s">
        <v>343</v>
      </c>
      <c r="B1" s="403"/>
      <c r="C1" s="403"/>
      <c r="D1" s="403"/>
      <c r="E1" s="403"/>
      <c r="F1" s="403"/>
      <c r="G1" s="403"/>
      <c r="H1" s="403"/>
      <c r="I1" s="423" t="s">
        <v>8</v>
      </c>
      <c r="J1" s="423"/>
      <c r="K1" s="423"/>
      <c r="L1" s="423"/>
      <c r="M1" s="423"/>
      <c r="N1" s="396" t="s">
        <v>9</v>
      </c>
      <c r="O1" s="396"/>
      <c r="P1" s="396"/>
      <c r="Q1" s="396"/>
      <c r="R1" s="396"/>
      <c r="S1" s="396"/>
      <c r="T1" s="396"/>
      <c r="U1" s="396"/>
    </row>
    <row r="2" spans="1:21" ht="51" customHeight="1" thickBot="1" x14ac:dyDescent="0.3">
      <c r="A2" s="397" t="s">
        <v>195</v>
      </c>
      <c r="B2" s="397" t="s">
        <v>193</v>
      </c>
      <c r="C2" s="368" t="s">
        <v>194</v>
      </c>
      <c r="D2" s="397" t="s">
        <v>196</v>
      </c>
      <c r="E2" s="368" t="s">
        <v>344</v>
      </c>
      <c r="F2" s="368" t="s">
        <v>10</v>
      </c>
      <c r="G2" s="368" t="s">
        <v>11</v>
      </c>
      <c r="H2" s="368" t="s">
        <v>12</v>
      </c>
      <c r="I2" s="372" t="s">
        <v>13</v>
      </c>
      <c r="J2" s="372" t="s">
        <v>418</v>
      </c>
      <c r="K2" s="372" t="s">
        <v>14</v>
      </c>
      <c r="L2" s="372"/>
      <c r="M2" s="372"/>
      <c r="N2" s="370" t="s">
        <v>197</v>
      </c>
      <c r="O2" s="370" t="s">
        <v>15</v>
      </c>
      <c r="P2" s="370" t="s">
        <v>16</v>
      </c>
      <c r="Q2" s="426" t="s">
        <v>17</v>
      </c>
      <c r="R2" s="426"/>
      <c r="S2" s="426"/>
      <c r="T2" s="426"/>
      <c r="U2" s="426"/>
    </row>
    <row r="3" spans="1:21" ht="128.25" customHeight="1" thickBot="1" x14ac:dyDescent="0.3">
      <c r="A3" s="397"/>
      <c r="B3" s="397"/>
      <c r="C3" s="368"/>
      <c r="D3" s="397"/>
      <c r="E3" s="368"/>
      <c r="F3" s="368"/>
      <c r="G3" s="368"/>
      <c r="H3" s="368"/>
      <c r="I3" s="372"/>
      <c r="J3" s="372"/>
      <c r="K3" s="79" t="s">
        <v>18</v>
      </c>
      <c r="L3" s="79" t="s">
        <v>19</v>
      </c>
      <c r="M3" s="79" t="s">
        <v>20</v>
      </c>
      <c r="N3" s="370"/>
      <c r="O3" s="371"/>
      <c r="P3" s="452"/>
      <c r="Q3" s="142" t="s">
        <v>607</v>
      </c>
      <c r="R3" s="142" t="s">
        <v>422</v>
      </c>
      <c r="S3" s="142" t="s">
        <v>21</v>
      </c>
      <c r="T3" s="142" t="s">
        <v>423</v>
      </c>
      <c r="U3" s="142" t="s">
        <v>22</v>
      </c>
    </row>
    <row r="4" spans="1:21" ht="75.75" customHeight="1" thickBot="1" x14ac:dyDescent="0.3">
      <c r="A4" s="453" t="s">
        <v>199</v>
      </c>
      <c r="B4" s="455">
        <v>1</v>
      </c>
      <c r="C4" s="440" t="s">
        <v>200</v>
      </c>
      <c r="D4" s="438" t="s">
        <v>23</v>
      </c>
      <c r="E4" s="438" t="s">
        <v>201</v>
      </c>
      <c r="F4" s="437" t="s">
        <v>39</v>
      </c>
      <c r="G4" s="465" t="s">
        <v>205</v>
      </c>
      <c r="H4" s="437" t="s">
        <v>176</v>
      </c>
      <c r="I4" s="461" t="s">
        <v>398</v>
      </c>
      <c r="J4" s="462" t="s">
        <v>292</v>
      </c>
      <c r="K4" s="465" t="s">
        <v>186</v>
      </c>
      <c r="L4" s="472" t="s">
        <v>187</v>
      </c>
      <c r="M4" s="475" t="s">
        <v>192</v>
      </c>
      <c r="N4" s="469" t="s">
        <v>546</v>
      </c>
      <c r="O4" s="432" t="s">
        <v>512</v>
      </c>
      <c r="P4" s="432" t="s">
        <v>513</v>
      </c>
      <c r="Q4" s="394" t="s">
        <v>514</v>
      </c>
      <c r="R4" s="390">
        <v>46387</v>
      </c>
      <c r="S4" s="378" t="s">
        <v>247</v>
      </c>
      <c r="T4" s="450" t="s">
        <v>480</v>
      </c>
      <c r="U4" s="438" t="s">
        <v>170</v>
      </c>
    </row>
    <row r="5" spans="1:21" ht="28.5" customHeight="1" thickBot="1" x14ac:dyDescent="0.3">
      <c r="A5" s="453"/>
      <c r="B5" s="455"/>
      <c r="C5" s="455"/>
      <c r="D5" s="459"/>
      <c r="E5" s="459"/>
      <c r="F5" s="456"/>
      <c r="G5" s="466"/>
      <c r="H5" s="456"/>
      <c r="I5" s="461"/>
      <c r="J5" s="462"/>
      <c r="K5" s="443"/>
      <c r="L5" s="473"/>
      <c r="M5" s="476"/>
      <c r="N5" s="448"/>
      <c r="O5" s="432"/>
      <c r="P5" s="432"/>
      <c r="Q5" s="433"/>
      <c r="R5" s="434"/>
      <c r="S5" s="432"/>
      <c r="T5" s="450"/>
      <c r="U5" s="438"/>
    </row>
    <row r="6" spans="1:21" ht="75.75" customHeight="1" thickBot="1" x14ac:dyDescent="0.3">
      <c r="A6" s="453"/>
      <c r="B6" s="455"/>
      <c r="C6" s="455"/>
      <c r="D6" s="441" t="s">
        <v>32</v>
      </c>
      <c r="E6" s="441" t="s">
        <v>569</v>
      </c>
      <c r="F6" s="441" t="s">
        <v>397</v>
      </c>
      <c r="G6" s="441" t="s">
        <v>33</v>
      </c>
      <c r="H6" s="437" t="s">
        <v>176</v>
      </c>
      <c r="I6" s="461" t="s">
        <v>398</v>
      </c>
      <c r="J6" s="463" t="s">
        <v>293</v>
      </c>
      <c r="K6" s="443"/>
      <c r="L6" s="473"/>
      <c r="M6" s="476"/>
      <c r="N6" s="448"/>
      <c r="O6" s="432"/>
      <c r="P6" s="432"/>
      <c r="Q6" s="433"/>
      <c r="R6" s="434"/>
      <c r="S6" s="432"/>
      <c r="T6" s="450"/>
      <c r="U6" s="438"/>
    </row>
    <row r="7" spans="1:21" ht="43.5" customHeight="1" thickBot="1" x14ac:dyDescent="0.3">
      <c r="A7" s="453"/>
      <c r="B7" s="455"/>
      <c r="C7" s="455"/>
      <c r="D7" s="460"/>
      <c r="E7" s="460"/>
      <c r="F7" s="438"/>
      <c r="G7" s="456"/>
      <c r="H7" s="456"/>
      <c r="I7" s="461"/>
      <c r="J7" s="464"/>
      <c r="K7" s="443"/>
      <c r="L7" s="473"/>
      <c r="M7" s="476"/>
      <c r="N7" s="448"/>
      <c r="O7" s="432"/>
      <c r="P7" s="432"/>
      <c r="Q7" s="433"/>
      <c r="R7" s="434"/>
      <c r="S7" s="432"/>
      <c r="T7" s="450"/>
      <c r="U7" s="438"/>
    </row>
    <row r="8" spans="1:21" ht="60" customHeight="1" thickBot="1" x14ac:dyDescent="0.3">
      <c r="A8" s="453"/>
      <c r="B8" s="455"/>
      <c r="C8" s="455"/>
      <c r="D8" s="80" t="s">
        <v>34</v>
      </c>
      <c r="E8" s="80" t="s">
        <v>202</v>
      </c>
      <c r="F8" s="81" t="s">
        <v>170</v>
      </c>
      <c r="G8" s="82" t="s">
        <v>33</v>
      </c>
      <c r="H8" s="80" t="s">
        <v>176</v>
      </c>
      <c r="I8" s="80" t="s">
        <v>398</v>
      </c>
      <c r="J8" s="80" t="s">
        <v>291</v>
      </c>
      <c r="K8" s="471"/>
      <c r="L8" s="474"/>
      <c r="M8" s="477"/>
      <c r="N8" s="470"/>
      <c r="O8" s="432"/>
      <c r="P8" s="432"/>
      <c r="Q8" s="451"/>
      <c r="R8" s="388"/>
      <c r="S8" s="376"/>
      <c r="T8" s="450"/>
      <c r="U8" s="438"/>
    </row>
    <row r="9" spans="1:21" ht="135" customHeight="1" thickBot="1" x14ac:dyDescent="0.3">
      <c r="A9" s="453"/>
      <c r="B9" s="457">
        <v>2</v>
      </c>
      <c r="C9" s="458" t="s">
        <v>203</v>
      </c>
      <c r="D9" s="87" t="s">
        <v>37</v>
      </c>
      <c r="E9" s="86" t="s">
        <v>400</v>
      </c>
      <c r="F9" s="88" t="s">
        <v>39</v>
      </c>
      <c r="G9" s="89" t="s">
        <v>25</v>
      </c>
      <c r="H9" s="89" t="s">
        <v>26</v>
      </c>
      <c r="I9" s="90" t="s">
        <v>402</v>
      </c>
      <c r="J9" s="91" t="s">
        <v>293</v>
      </c>
      <c r="K9" s="439" t="s">
        <v>186</v>
      </c>
      <c r="L9" s="480" t="s">
        <v>185</v>
      </c>
      <c r="M9" s="478" t="s">
        <v>29</v>
      </c>
      <c r="N9" s="437" t="s">
        <v>515</v>
      </c>
      <c r="O9" s="446" t="s">
        <v>516</v>
      </c>
      <c r="P9" s="448" t="s">
        <v>517</v>
      </c>
      <c r="Q9" s="433" t="s">
        <v>31</v>
      </c>
      <c r="R9" s="434">
        <v>46387</v>
      </c>
      <c r="S9" s="432" t="s">
        <v>247</v>
      </c>
      <c r="T9" s="432" t="s">
        <v>480</v>
      </c>
      <c r="U9" s="432" t="s">
        <v>170</v>
      </c>
    </row>
    <row r="10" spans="1:21" ht="123.75" customHeight="1" thickBot="1" x14ac:dyDescent="0.3">
      <c r="A10" s="453"/>
      <c r="B10" s="457"/>
      <c r="C10" s="458"/>
      <c r="D10" s="81" t="s">
        <v>38</v>
      </c>
      <c r="E10" s="81" t="s">
        <v>401</v>
      </c>
      <c r="F10" s="92" t="s">
        <v>24</v>
      </c>
      <c r="G10" s="93" t="s">
        <v>25</v>
      </c>
      <c r="H10" s="83" t="s">
        <v>26</v>
      </c>
      <c r="I10" s="94" t="s">
        <v>402</v>
      </c>
      <c r="J10" s="91" t="s">
        <v>293</v>
      </c>
      <c r="K10" s="440"/>
      <c r="L10" s="474"/>
      <c r="M10" s="479"/>
      <c r="N10" s="447"/>
      <c r="O10" s="440"/>
      <c r="P10" s="449"/>
      <c r="Q10" s="433"/>
      <c r="R10" s="434"/>
      <c r="S10" s="432"/>
      <c r="T10" s="432"/>
      <c r="U10" s="432"/>
    </row>
    <row r="11" spans="1:21" ht="108" customHeight="1" thickBot="1" x14ac:dyDescent="0.3">
      <c r="A11" s="453"/>
      <c r="B11" s="439">
        <v>3</v>
      </c>
      <c r="C11" s="439" t="s">
        <v>204</v>
      </c>
      <c r="D11" s="87" t="s">
        <v>40</v>
      </c>
      <c r="E11" s="86" t="s">
        <v>403</v>
      </c>
      <c r="F11" s="96" t="s">
        <v>170</v>
      </c>
      <c r="G11" s="97" t="s">
        <v>25</v>
      </c>
      <c r="H11" s="98" t="s">
        <v>26</v>
      </c>
      <c r="I11" s="90" t="s">
        <v>405</v>
      </c>
      <c r="J11" s="86" t="s">
        <v>337</v>
      </c>
      <c r="K11" s="482" t="s">
        <v>186</v>
      </c>
      <c r="L11" s="480" t="s">
        <v>185</v>
      </c>
      <c r="M11" s="478" t="s">
        <v>29</v>
      </c>
      <c r="N11" s="437" t="s">
        <v>399</v>
      </c>
      <c r="O11" s="439" t="s">
        <v>518</v>
      </c>
      <c r="P11" s="441" t="s">
        <v>519</v>
      </c>
      <c r="Q11" s="442" t="s">
        <v>31</v>
      </c>
      <c r="R11" s="444">
        <v>46387</v>
      </c>
      <c r="S11" s="446" t="s">
        <v>247</v>
      </c>
      <c r="T11" s="446" t="s">
        <v>480</v>
      </c>
      <c r="U11" s="446" t="s">
        <v>170</v>
      </c>
    </row>
    <row r="12" spans="1:21" ht="91.5" customHeight="1" thickBot="1" x14ac:dyDescent="0.3">
      <c r="A12" s="453"/>
      <c r="B12" s="438"/>
      <c r="C12" s="448"/>
      <c r="D12" s="71" t="s">
        <v>206</v>
      </c>
      <c r="E12" s="100" t="s">
        <v>404</v>
      </c>
      <c r="F12" s="101" t="str">
        <f>F11</f>
        <v>Consiglio</v>
      </c>
      <c r="G12" s="97" t="s">
        <v>25</v>
      </c>
      <c r="H12" s="97" t="s">
        <v>26</v>
      </c>
      <c r="I12" s="100" t="s">
        <v>405</v>
      </c>
      <c r="J12" s="80" t="s">
        <v>362</v>
      </c>
      <c r="K12" s="443"/>
      <c r="L12" s="473"/>
      <c r="M12" s="481"/>
      <c r="N12" s="438"/>
      <c r="O12" s="440"/>
      <c r="P12" s="438"/>
      <c r="Q12" s="443"/>
      <c r="R12" s="445"/>
      <c r="S12" s="438"/>
      <c r="T12" s="438"/>
      <c r="U12" s="438"/>
    </row>
    <row r="13" spans="1:21" ht="117" customHeight="1" thickBot="1" x14ac:dyDescent="0.3">
      <c r="A13" s="454"/>
      <c r="B13" s="432">
        <v>4</v>
      </c>
      <c r="C13" s="432" t="s">
        <v>278</v>
      </c>
      <c r="D13" s="102" t="s">
        <v>41</v>
      </c>
      <c r="E13" s="86" t="s">
        <v>207</v>
      </c>
      <c r="F13" s="103" t="s">
        <v>170</v>
      </c>
      <c r="G13" s="104" t="s">
        <v>33</v>
      </c>
      <c r="H13" s="105" t="s">
        <v>26</v>
      </c>
      <c r="I13" s="68" t="s">
        <v>407</v>
      </c>
      <c r="J13" s="205" t="s">
        <v>408</v>
      </c>
      <c r="K13" s="433" t="s">
        <v>186</v>
      </c>
      <c r="L13" s="467" t="s">
        <v>187</v>
      </c>
      <c r="M13" s="468" t="s">
        <v>192</v>
      </c>
      <c r="N13" s="432" t="s">
        <v>522</v>
      </c>
      <c r="O13" s="429" t="s">
        <v>523</v>
      </c>
      <c r="P13" s="432" t="s">
        <v>524</v>
      </c>
      <c r="Q13" s="433" t="s">
        <v>31</v>
      </c>
      <c r="R13" s="434">
        <v>46387</v>
      </c>
      <c r="S13" s="436" t="s">
        <v>246</v>
      </c>
      <c r="T13" s="435" t="s">
        <v>480</v>
      </c>
      <c r="U13" s="432" t="s">
        <v>170</v>
      </c>
    </row>
    <row r="14" spans="1:21" ht="87" customHeight="1" thickBot="1" x14ac:dyDescent="0.3">
      <c r="A14" s="454"/>
      <c r="B14" s="432"/>
      <c r="C14" s="432"/>
      <c r="D14" s="106" t="s">
        <v>44</v>
      </c>
      <c r="E14" s="81" t="s">
        <v>520</v>
      </c>
      <c r="F14" s="80" t="s">
        <v>406</v>
      </c>
      <c r="G14" s="83" t="s">
        <v>33</v>
      </c>
      <c r="H14" s="107" t="s">
        <v>26</v>
      </c>
      <c r="I14" s="68" t="s">
        <v>407</v>
      </c>
      <c r="J14" s="110" t="s">
        <v>354</v>
      </c>
      <c r="K14" s="433"/>
      <c r="L14" s="467"/>
      <c r="M14" s="468"/>
      <c r="N14" s="432"/>
      <c r="O14" s="430"/>
      <c r="P14" s="432"/>
      <c r="Q14" s="433"/>
      <c r="R14" s="434"/>
      <c r="S14" s="436"/>
      <c r="T14" s="435"/>
      <c r="U14" s="432"/>
    </row>
    <row r="15" spans="1:21" ht="84.75" customHeight="1" x14ac:dyDescent="0.25">
      <c r="A15" s="454"/>
      <c r="B15" s="432"/>
      <c r="C15" s="432"/>
      <c r="D15" s="108" t="s">
        <v>45</v>
      </c>
      <c r="E15" s="80" t="s">
        <v>521</v>
      </c>
      <c r="F15" s="80" t="s">
        <v>24</v>
      </c>
      <c r="G15" s="83" t="s">
        <v>33</v>
      </c>
      <c r="H15" s="107" t="s">
        <v>26</v>
      </c>
      <c r="I15" s="68" t="s">
        <v>407</v>
      </c>
      <c r="J15" s="110" t="s">
        <v>291</v>
      </c>
      <c r="K15" s="433"/>
      <c r="L15" s="467"/>
      <c r="M15" s="468"/>
      <c r="N15" s="432"/>
      <c r="O15" s="431"/>
      <c r="P15" s="432"/>
      <c r="Q15" s="433"/>
      <c r="R15" s="434"/>
      <c r="S15" s="436"/>
      <c r="T15" s="435"/>
      <c r="U15" s="432"/>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27" t="s">
        <v>285</v>
      </c>
      <c r="C35" s="427"/>
      <c r="J35" s="78"/>
      <c r="K35" s="78"/>
      <c r="L35" s="113"/>
      <c r="M35" s="78"/>
      <c r="N35" s="78"/>
      <c r="O35" s="78"/>
      <c r="P35" s="78"/>
      <c r="Q35" s="78"/>
      <c r="R35" s="78"/>
      <c r="S35" s="78"/>
      <c r="T35" s="78"/>
      <c r="U35" s="78"/>
    </row>
    <row r="36" spans="1:21" x14ac:dyDescent="0.25">
      <c r="A36" s="115" t="s">
        <v>46</v>
      </c>
      <c r="B36" s="428" t="s">
        <v>47</v>
      </c>
      <c r="C36" s="428"/>
      <c r="J36" s="78"/>
      <c r="K36" s="78"/>
      <c r="L36" s="113"/>
      <c r="M36" s="78"/>
      <c r="N36" s="78"/>
      <c r="O36" s="78"/>
      <c r="P36" s="78"/>
      <c r="Q36" s="78"/>
      <c r="R36" s="78"/>
      <c r="S36" s="78"/>
      <c r="T36" s="78"/>
      <c r="U36" s="78"/>
    </row>
    <row r="37" spans="1:21" ht="15.75" x14ac:dyDescent="0.25">
      <c r="A37" s="115" t="s">
        <v>48</v>
      </c>
      <c r="B37" s="402" t="s">
        <v>49</v>
      </c>
      <c r="C37" s="402"/>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K1" zoomScale="80" zoomScaleNormal="80" workbookViewId="0">
      <selection activeCell="R4" sqref="R4:R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483" t="s">
        <v>198</v>
      </c>
      <c r="B1" s="484"/>
      <c r="C1" s="484"/>
      <c r="D1" s="484"/>
      <c r="E1" s="484"/>
      <c r="F1" s="484"/>
      <c r="G1" s="484"/>
      <c r="H1" s="484"/>
      <c r="I1" s="423" t="s">
        <v>8</v>
      </c>
      <c r="J1" s="423"/>
      <c r="K1" s="423"/>
      <c r="L1" s="423"/>
      <c r="M1" s="423"/>
      <c r="N1" s="396" t="s">
        <v>9</v>
      </c>
      <c r="O1" s="396"/>
      <c r="P1" s="396"/>
      <c r="Q1" s="396"/>
      <c r="R1" s="396"/>
      <c r="S1" s="396"/>
      <c r="T1" s="396"/>
      <c r="U1" s="396"/>
    </row>
    <row r="2" spans="1:21" ht="54.75" customHeight="1" thickBot="1" x14ac:dyDescent="0.3">
      <c r="A2" s="372" t="s">
        <v>195</v>
      </c>
      <c r="B2" s="485" t="s">
        <v>208</v>
      </c>
      <c r="C2" s="487" t="s">
        <v>194</v>
      </c>
      <c r="D2" s="485" t="s">
        <v>196</v>
      </c>
      <c r="E2" s="372" t="s">
        <v>344</v>
      </c>
      <c r="F2" s="372" t="s">
        <v>10</v>
      </c>
      <c r="G2" s="372" t="s">
        <v>11</v>
      </c>
      <c r="H2" s="372" t="s">
        <v>12</v>
      </c>
      <c r="I2" s="372" t="s">
        <v>13</v>
      </c>
      <c r="J2" s="372" t="s">
        <v>418</v>
      </c>
      <c r="K2" s="372" t="s">
        <v>14</v>
      </c>
      <c r="L2" s="372"/>
      <c r="M2" s="372"/>
      <c r="N2" s="370" t="s">
        <v>197</v>
      </c>
      <c r="O2" s="370" t="s">
        <v>15</v>
      </c>
      <c r="P2" s="370" t="s">
        <v>16</v>
      </c>
      <c r="Q2" s="399" t="s">
        <v>17</v>
      </c>
      <c r="R2" s="399"/>
      <c r="S2" s="399"/>
      <c r="T2" s="399"/>
      <c r="U2" s="399"/>
    </row>
    <row r="3" spans="1:21" ht="177.75" customHeight="1" thickBot="1" x14ac:dyDescent="0.3">
      <c r="A3" s="373"/>
      <c r="B3" s="486"/>
      <c r="C3" s="488"/>
      <c r="D3" s="489"/>
      <c r="E3" s="372"/>
      <c r="F3" s="372"/>
      <c r="G3" s="372"/>
      <c r="H3" s="372"/>
      <c r="I3" s="372"/>
      <c r="J3" s="372"/>
      <c r="K3" s="66" t="s">
        <v>18</v>
      </c>
      <c r="L3" s="66" t="s">
        <v>19</v>
      </c>
      <c r="M3" s="66" t="s">
        <v>20</v>
      </c>
      <c r="N3" s="371"/>
      <c r="O3" s="371"/>
      <c r="P3" s="371"/>
      <c r="Q3" s="153" t="s">
        <v>607</v>
      </c>
      <c r="R3" s="153" t="s">
        <v>422</v>
      </c>
      <c r="S3" s="153" t="s">
        <v>21</v>
      </c>
      <c r="T3" s="153" t="s">
        <v>423</v>
      </c>
      <c r="U3" s="153" t="s">
        <v>22</v>
      </c>
    </row>
    <row r="4" spans="1:21" ht="103.5" customHeight="1" x14ac:dyDescent="0.25">
      <c r="A4" s="491" t="s">
        <v>275</v>
      </c>
      <c r="B4" s="492">
        <v>1</v>
      </c>
      <c r="C4" s="492" t="s">
        <v>577</v>
      </c>
      <c r="D4" s="145" t="s">
        <v>209</v>
      </c>
      <c r="E4" s="146" t="s">
        <v>409</v>
      </c>
      <c r="F4" s="147" t="s">
        <v>570</v>
      </c>
      <c r="G4" s="148" t="s">
        <v>33</v>
      </c>
      <c r="H4" s="148" t="s">
        <v>176</v>
      </c>
      <c r="I4" s="147" t="s">
        <v>212</v>
      </c>
      <c r="J4" s="145" t="s">
        <v>293</v>
      </c>
      <c r="K4" s="433" t="s">
        <v>186</v>
      </c>
      <c r="L4" s="467" t="s">
        <v>185</v>
      </c>
      <c r="M4" s="490" t="s">
        <v>29</v>
      </c>
      <c r="N4" s="494" t="s">
        <v>526</v>
      </c>
      <c r="O4" s="493" t="s">
        <v>555</v>
      </c>
      <c r="P4" s="432" t="s">
        <v>556</v>
      </c>
      <c r="Q4" s="433" t="s">
        <v>31</v>
      </c>
      <c r="R4" s="434">
        <v>46387</v>
      </c>
      <c r="S4" s="436" t="s">
        <v>246</v>
      </c>
      <c r="T4" s="435" t="s">
        <v>480</v>
      </c>
      <c r="U4" s="432" t="s">
        <v>170</v>
      </c>
    </row>
    <row r="5" spans="1:21" ht="84.75" customHeight="1" x14ac:dyDescent="0.25">
      <c r="A5" s="491"/>
      <c r="B5" s="492"/>
      <c r="C5" s="492"/>
      <c r="D5" s="149" t="s">
        <v>211</v>
      </c>
      <c r="E5" s="150" t="s">
        <v>525</v>
      </c>
      <c r="F5" s="151" t="s">
        <v>571</v>
      </c>
      <c r="G5" s="151" t="s">
        <v>33</v>
      </c>
      <c r="H5" s="148" t="s">
        <v>176</v>
      </c>
      <c r="I5" s="149" t="s">
        <v>411</v>
      </c>
      <c r="J5" s="145" t="s">
        <v>293</v>
      </c>
      <c r="K5" s="433"/>
      <c r="L5" s="467"/>
      <c r="M5" s="490"/>
      <c r="N5" s="494"/>
      <c r="O5" s="493"/>
      <c r="P5" s="432"/>
      <c r="Q5" s="433"/>
      <c r="R5" s="434"/>
      <c r="S5" s="436"/>
      <c r="T5" s="435"/>
      <c r="U5" s="432"/>
    </row>
    <row r="6" spans="1:21" ht="72" customHeight="1" thickBot="1" x14ac:dyDescent="0.3">
      <c r="A6" s="491"/>
      <c r="B6" s="492"/>
      <c r="C6" s="492"/>
      <c r="D6" s="149" t="s">
        <v>214</v>
      </c>
      <c r="E6" s="150" t="s">
        <v>410</v>
      </c>
      <c r="F6" s="151" t="s">
        <v>39</v>
      </c>
      <c r="G6" s="151" t="s">
        <v>33</v>
      </c>
      <c r="H6" s="148" t="s">
        <v>176</v>
      </c>
      <c r="I6" s="149" t="s">
        <v>421</v>
      </c>
      <c r="J6" s="149" t="s">
        <v>412</v>
      </c>
      <c r="K6" s="433"/>
      <c r="L6" s="467"/>
      <c r="M6" s="490"/>
      <c r="N6" s="494"/>
      <c r="O6" s="493"/>
      <c r="P6" s="432"/>
      <c r="Q6" s="433"/>
      <c r="R6" s="434"/>
      <c r="S6" s="436"/>
      <c r="T6" s="435"/>
      <c r="U6" s="432"/>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374" t="s">
        <v>285</v>
      </c>
      <c r="L10" s="374"/>
    </row>
    <row r="11" spans="1:21" ht="26.25" customHeight="1" x14ac:dyDescent="0.25">
      <c r="F11" s="375" t="s">
        <v>279</v>
      </c>
      <c r="G11" s="375"/>
      <c r="H11" s="121"/>
      <c r="I11" s="121"/>
      <c r="J11" s="135" t="s">
        <v>46</v>
      </c>
      <c r="K11" s="402" t="s">
        <v>47</v>
      </c>
      <c r="L11" s="402"/>
    </row>
    <row r="12" spans="1:21" x14ac:dyDescent="0.25">
      <c r="F12" s="122"/>
      <c r="G12" s="121"/>
      <c r="H12" s="121"/>
      <c r="I12" s="121"/>
      <c r="J12" s="135" t="s">
        <v>48</v>
      </c>
      <c r="K12" s="402" t="s">
        <v>49</v>
      </c>
      <c r="L12" s="402"/>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Margherita Patrignani</cp:lastModifiedBy>
  <cp:lastPrinted>2022-04-20T08:56:59Z</cp:lastPrinted>
  <dcterms:created xsi:type="dcterms:W3CDTF">2014-07-11T10:05:14Z</dcterms:created>
  <dcterms:modified xsi:type="dcterms:W3CDTF">2026-01-15T09:06:50Z</dcterms:modified>
</cp:coreProperties>
</file>